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FCABDBDD-DEAD-4948-A493-D49163AB7D1F}" xr6:coauthVersionLast="47" xr6:coauthVersionMax="47" xr10:uidLastSave="{00000000-0000-0000-0000-000000000000}"/>
  <bookViews>
    <workbookView xWindow="-120" yWindow="-120" windowWidth="29040" windowHeight="15990" tabRatio="842" xr2:uid="{00000000-000D-0000-FFFF-FFFF00000000}"/>
  </bookViews>
  <sheets>
    <sheet name="様式４　供給計画と実績" sheetId="14" r:id="rId1"/>
  </sheets>
  <definedNames>
    <definedName name="_xlnm._FilterDatabase" localSheetId="0" hidden="1">'様式４　供給計画と実績'!$A$4:$Q$277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4" l="1"/>
  <c r="P4" i="14"/>
  <c r="O4" i="14"/>
  <c r="N4" i="14"/>
  <c r="M4" i="14"/>
  <c r="L4" i="14"/>
</calcChain>
</file>

<file path=xl/sharedStrings.xml><?xml version="1.0" encoding="utf-8"?>
<sst xmlns="http://schemas.openxmlformats.org/spreadsheetml/2006/main" count="1657" uniqueCount="691">
  <si>
    <t>薬剤区分</t>
    <rPh sb="0" eb="4">
      <t>ヤクザイクブン</t>
    </rPh>
    <phoneticPr fontId="2"/>
  </si>
  <si>
    <t>②減少傾向</t>
    <rPh sb="1" eb="3">
      <t>ゲンショウ</t>
    </rPh>
    <rPh sb="3" eb="5">
      <t>ケイコウ</t>
    </rPh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</si>
  <si>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</si>
  <si>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YJコード</t>
    <phoneticPr fontId="2"/>
  </si>
  <si>
    <t>製造販売業者</t>
    <rPh sb="0" eb="4">
      <t>セイゾウハンバイ</t>
    </rPh>
    <rPh sb="4" eb="6">
      <t>ギョウシャ</t>
    </rPh>
    <phoneticPr fontId="2"/>
  </si>
  <si>
    <t>品名</t>
    <rPh sb="0" eb="2">
      <t>ヒンメイ</t>
    </rPh>
    <phoneticPr fontId="2"/>
  </si>
  <si>
    <t>更新日：</t>
    <rPh sb="0" eb="3">
      <t>コウシンビ</t>
    </rPh>
    <phoneticPr fontId="2"/>
  </si>
  <si>
    <t>③季節性</t>
  </si>
  <si>
    <t>度更新分</t>
    <rPh sb="0" eb="1">
      <t>ド</t>
    </rPh>
    <rPh sb="1" eb="3">
      <t>コウシン</t>
    </rPh>
    <rPh sb="3" eb="4">
      <t>ブン</t>
    </rPh>
    <phoneticPr fontId="2"/>
  </si>
  <si>
    <t>供給計画に対する実績の指数</t>
    <phoneticPr fontId="2"/>
  </si>
  <si>
    <t>2022年度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</si>
  <si>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2023年度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</si>
  <si>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2024年度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</si>
  <si>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（参考）
初年度の10％に相当する量</t>
    <rPh sb="1" eb="3">
      <t>サンコウ</t>
    </rPh>
    <rPh sb="5" eb="8">
      <t>ショネンド</t>
    </rPh>
    <rPh sb="13" eb="15">
      <t>ソウトウ</t>
    </rPh>
    <rPh sb="17" eb="18">
      <t>リョウ</t>
    </rPh>
    <phoneticPr fontId="2"/>
  </si>
  <si>
    <t>内用薬</t>
  </si>
  <si>
    <t>外用薬</t>
  </si>
  <si>
    <t>2233002F1328</t>
  </si>
  <si>
    <t>2233002F2146</t>
  </si>
  <si>
    <t>2149048F1030</t>
  </si>
  <si>
    <t>2149048F2037</t>
  </si>
  <si>
    <t>2149048F3033</t>
  </si>
  <si>
    <t>2149121F1030</t>
  </si>
  <si>
    <t>2149121F2036</t>
  </si>
  <si>
    <t>3399007H1110</t>
  </si>
  <si>
    <t>2149043F1046</t>
  </si>
  <si>
    <t>2149043F2042</t>
  </si>
  <si>
    <t>1179050F1067</t>
  </si>
  <si>
    <t>1179050F2063</t>
  </si>
  <si>
    <t>1179050F3060</t>
  </si>
  <si>
    <t>1179050F4066</t>
  </si>
  <si>
    <t>1179050S1057</t>
  </si>
  <si>
    <t>2189015F1147</t>
  </si>
  <si>
    <t>2189015F2143</t>
  </si>
  <si>
    <t>4291010F1074</t>
  </si>
  <si>
    <t>2171022F1096</t>
  </si>
  <si>
    <t>2171022F2092</t>
  </si>
  <si>
    <t>2171022F3056</t>
  </si>
  <si>
    <t>2171022F4052</t>
  </si>
  <si>
    <t>2171022F5270</t>
  </si>
  <si>
    <t>2171022F6179</t>
  </si>
  <si>
    <t>1179045F1031</t>
  </si>
  <si>
    <t>1179045F2038</t>
  </si>
  <si>
    <t>1179045F3034</t>
  </si>
  <si>
    <t>1179045F4030</t>
  </si>
  <si>
    <t>1179045F5037</t>
  </si>
  <si>
    <t>1179045F6033</t>
  </si>
  <si>
    <t>1179045F7030</t>
  </si>
  <si>
    <t>3999018F1153</t>
  </si>
  <si>
    <t>3999018F2150</t>
  </si>
  <si>
    <t>2123014F1108</t>
  </si>
  <si>
    <t>2123014F2210</t>
  </si>
  <si>
    <t>2190031F1058</t>
  </si>
  <si>
    <t>3399004M1344</t>
  </si>
  <si>
    <t>4291011F1141</t>
  </si>
  <si>
    <t>2144008F1056</t>
  </si>
  <si>
    <t>2144008F2052</t>
  </si>
  <si>
    <t>2144008F3059</t>
  </si>
  <si>
    <t>2362001F1100</t>
  </si>
  <si>
    <t>2362001F2190</t>
  </si>
  <si>
    <t>1179054F1030</t>
  </si>
  <si>
    <t>1179054F2037</t>
  </si>
  <si>
    <t>2189018F1043</t>
  </si>
  <si>
    <t>2189101F1038</t>
  </si>
  <si>
    <t>2189101F2034</t>
  </si>
  <si>
    <t>2189102F1032</t>
  </si>
  <si>
    <t>2189102F2039</t>
  </si>
  <si>
    <t>2144002F1210</t>
  </si>
  <si>
    <t>2144002F2292</t>
  </si>
  <si>
    <t>2144002F3205</t>
  </si>
  <si>
    <t>3999013F1266</t>
  </si>
  <si>
    <t>1169014F1030</t>
  </si>
  <si>
    <t>6250029F1067</t>
  </si>
  <si>
    <t>1179044F1053</t>
  </si>
  <si>
    <t>1179044F2050</t>
  </si>
  <si>
    <t>1179044F3056</t>
  </si>
  <si>
    <t>1179044F4044</t>
  </si>
  <si>
    <t>1179044F5040</t>
  </si>
  <si>
    <t>1179044F6047</t>
  </si>
  <si>
    <t>2149044F1032</t>
  </si>
  <si>
    <t>2149044F2039</t>
  </si>
  <si>
    <t>2149044F3035</t>
  </si>
  <si>
    <t>2149044F4031</t>
  </si>
  <si>
    <t>2149044F5143</t>
  </si>
  <si>
    <t>2149044F6140</t>
  </si>
  <si>
    <t>2149044F7138</t>
  </si>
  <si>
    <t>4490025F1066</t>
  </si>
  <si>
    <t>4490025F2062</t>
  </si>
  <si>
    <t>4490025F3166</t>
  </si>
  <si>
    <t>4490025F4162</t>
  </si>
  <si>
    <t>4223005F1073</t>
  </si>
  <si>
    <t>3999003F1300</t>
  </si>
  <si>
    <t>1190019F4043</t>
  </si>
  <si>
    <t>1190019F5040</t>
  </si>
  <si>
    <t>1190019F6046</t>
  </si>
  <si>
    <t>2149032F1137</t>
  </si>
  <si>
    <t>2149032F2133</t>
  </si>
  <si>
    <t>2149032F3040</t>
  </si>
  <si>
    <t>2149032F4047</t>
  </si>
  <si>
    <t>2149040F1093</t>
  </si>
  <si>
    <t>2149040F2090</t>
  </si>
  <si>
    <t>2149040F3096</t>
  </si>
  <si>
    <t>2149040F4092</t>
  </si>
  <si>
    <t>1179042F1070</t>
  </si>
  <si>
    <t>1179042F2077</t>
  </si>
  <si>
    <t>1179042F3073</t>
  </si>
  <si>
    <t>3222013F1149</t>
  </si>
  <si>
    <t>3961008F1071</t>
  </si>
  <si>
    <t>3961008F2078</t>
  </si>
  <si>
    <t>3961008F3180</t>
  </si>
  <si>
    <t>3399008F1076</t>
  </si>
  <si>
    <t>3399008F2072</t>
  </si>
  <si>
    <t>4291013F1043</t>
  </si>
  <si>
    <t>2590011F3039</t>
  </si>
  <si>
    <t>2590011F4035</t>
  </si>
  <si>
    <t>3399006F1069</t>
  </si>
  <si>
    <t>3399006F2065</t>
  </si>
  <si>
    <t>2499010F1040</t>
  </si>
  <si>
    <t>2190028F1030</t>
  </si>
  <si>
    <t>2149037F1083</t>
  </si>
  <si>
    <t>2149037F2080</t>
  </si>
  <si>
    <t>2149037F3051</t>
  </si>
  <si>
    <t>3399002F1230</t>
  </si>
  <si>
    <t>3399002F2261</t>
  </si>
  <si>
    <t>2590010F1040</t>
  </si>
  <si>
    <t>2590010F2046</t>
  </si>
  <si>
    <t>2590010F3174</t>
  </si>
  <si>
    <t>2590010F4170</t>
  </si>
  <si>
    <t>2160003F1065</t>
  </si>
  <si>
    <t>1179046F1044</t>
  </si>
  <si>
    <t>1179046F2040</t>
  </si>
  <si>
    <t>1179046F3098</t>
  </si>
  <si>
    <t>1149037F1046</t>
  </si>
  <si>
    <t>1149037F2042</t>
  </si>
  <si>
    <t>1129009F1114</t>
  </si>
  <si>
    <t>1129009F2110</t>
  </si>
  <si>
    <t>2160004F2031</t>
  </si>
  <si>
    <t>3999014M1049</t>
  </si>
  <si>
    <t>3999014M2045</t>
  </si>
  <si>
    <t>3999014M3041</t>
  </si>
  <si>
    <t>4291020F1035</t>
  </si>
  <si>
    <t>4291020F2031</t>
  </si>
  <si>
    <t>2190030F1037</t>
  </si>
  <si>
    <t>2590016F1039</t>
  </si>
  <si>
    <t>2590016F2035</t>
  </si>
  <si>
    <t>1190014F1041</t>
  </si>
  <si>
    <t>1190014F2048</t>
  </si>
  <si>
    <t>2499011M1060</t>
  </si>
  <si>
    <t>2149042F1068</t>
  </si>
  <si>
    <t>2149042F2064</t>
  </si>
  <si>
    <t>2149042F3060</t>
  </si>
  <si>
    <t>2149117F1106</t>
  </si>
  <si>
    <t>2149117F2102</t>
  </si>
  <si>
    <t>1190012F1077</t>
  </si>
  <si>
    <t>1190012F2073</t>
  </si>
  <si>
    <t>1190012F5072</t>
  </si>
  <si>
    <t>1149117F1055</t>
  </si>
  <si>
    <t>2590009F4062</t>
  </si>
  <si>
    <t>2590009F5069</t>
  </si>
  <si>
    <t>2590009F6065</t>
  </si>
  <si>
    <t>1124003F2265</t>
  </si>
  <si>
    <t>1124003F3156</t>
  </si>
  <si>
    <t>2171014C1044</t>
  </si>
  <si>
    <t>2171014C2032</t>
  </si>
  <si>
    <t>2171014N1029</t>
  </si>
  <si>
    <t>2171014N2025</t>
  </si>
  <si>
    <t>2149022F1060</t>
  </si>
  <si>
    <t>2149022F2083</t>
  </si>
  <si>
    <t>6250019F1098</t>
  </si>
  <si>
    <t>2149041F1080</t>
  </si>
  <si>
    <t>2149041F2086</t>
  </si>
  <si>
    <t>2149041F3082</t>
  </si>
  <si>
    <t>2149041F4089</t>
  </si>
  <si>
    <t>2149114F1064</t>
  </si>
  <si>
    <t>2149112F1057</t>
  </si>
  <si>
    <t>2149112F2053</t>
  </si>
  <si>
    <t>1179041F3249</t>
  </si>
  <si>
    <t>1179041F1092</t>
  </si>
  <si>
    <t>1179041F2099</t>
  </si>
  <si>
    <t>3969007F1229</t>
  </si>
  <si>
    <t>3969007F2225</t>
  </si>
  <si>
    <t>2123016F1174</t>
  </si>
  <si>
    <t>2123016F2251</t>
  </si>
  <si>
    <t>2123016F3118</t>
  </si>
  <si>
    <t>2189016F1273</t>
  </si>
  <si>
    <t>2189016F2270</t>
  </si>
  <si>
    <t>2189016F3225</t>
  </si>
  <si>
    <t>3969011F1039</t>
  </si>
  <si>
    <t>2325003F3140</t>
  </si>
  <si>
    <t>2325003F4163</t>
  </si>
  <si>
    <t>4490023F1261</t>
  </si>
  <si>
    <t>4490023F2268</t>
  </si>
  <si>
    <t>3949003F1058</t>
  </si>
  <si>
    <t>3949003F2054</t>
  </si>
  <si>
    <t>3949003F3050</t>
  </si>
  <si>
    <t>1169012F1073</t>
  </si>
  <si>
    <t>1169012F2070</t>
  </si>
  <si>
    <t>6290002M1143</t>
  </si>
  <si>
    <t>6290002M2140</t>
  </si>
  <si>
    <t>1124008F1075</t>
  </si>
  <si>
    <t>1124008F2071</t>
  </si>
  <si>
    <t>1190017F1045</t>
  </si>
  <si>
    <t>1190017F2041</t>
  </si>
  <si>
    <t>1190017F3048</t>
  </si>
  <si>
    <t>2139005F1079</t>
  </si>
  <si>
    <t>2139005F2431</t>
  </si>
  <si>
    <t>4490022F1062</t>
  </si>
  <si>
    <t>4490022F2069</t>
  </si>
  <si>
    <t>2319100F1064</t>
  </si>
  <si>
    <t>6179001F1040</t>
  </si>
  <si>
    <t>6179001F2046</t>
  </si>
  <si>
    <t>6179001F3026</t>
  </si>
  <si>
    <t>3929004F2064</t>
  </si>
  <si>
    <t>3969009F1040</t>
  </si>
  <si>
    <t>3969009F2046</t>
  </si>
  <si>
    <t>3969009F3042</t>
  </si>
  <si>
    <t>3969008F3048</t>
  </si>
  <si>
    <t>3969008F4044</t>
  </si>
  <si>
    <t>3999026F1042</t>
  </si>
  <si>
    <t>3999026F2049</t>
  </si>
  <si>
    <t>3136004F1093</t>
  </si>
  <si>
    <t>3136004F2243</t>
  </si>
  <si>
    <t>3999016F1090</t>
  </si>
  <si>
    <t>3962002F2043</t>
  </si>
  <si>
    <t>3962002F3040</t>
  </si>
  <si>
    <t>1190018F4049</t>
  </si>
  <si>
    <t>1190018F5045</t>
  </si>
  <si>
    <t>1190018F6041</t>
  </si>
  <si>
    <t>2399010F1079</t>
  </si>
  <si>
    <t>2399010F2075</t>
  </si>
  <si>
    <t>4490026C1056</t>
  </si>
  <si>
    <t>4490026F1095</t>
  </si>
  <si>
    <t>4490026F2334</t>
  </si>
  <si>
    <t>4490026F3314</t>
  </si>
  <si>
    <t>2325006F1052</t>
  </si>
  <si>
    <t>2325006F2059</t>
  </si>
  <si>
    <t>2329028F1058</t>
  </si>
  <si>
    <t>2329028F2054</t>
  </si>
  <si>
    <t>2329028F3042</t>
  </si>
  <si>
    <t>1190016F1040</t>
  </si>
  <si>
    <t>1139009F1064</t>
  </si>
  <si>
    <t>1139009F2060</t>
  </si>
  <si>
    <t>1139009F3032</t>
  </si>
  <si>
    <t>1139009F4039</t>
  </si>
  <si>
    <t>3999019F1204</t>
  </si>
  <si>
    <t>3999019F2073</t>
  </si>
  <si>
    <t>3339003F3035</t>
  </si>
  <si>
    <t>3339003F4031</t>
  </si>
  <si>
    <t>4291015F1077</t>
  </si>
  <si>
    <t>2329021F1250</t>
  </si>
  <si>
    <t>1139010F1032</t>
  </si>
  <si>
    <t>1139010F2039</t>
  </si>
  <si>
    <t>1139010R1039</t>
  </si>
  <si>
    <t>2149039F1180</t>
  </si>
  <si>
    <t>2149039F2186</t>
  </si>
  <si>
    <t>2149039F3174</t>
  </si>
  <si>
    <t>2149110F1104</t>
  </si>
  <si>
    <t>2149110F2046</t>
  </si>
  <si>
    <t>2189017F1057</t>
  </si>
  <si>
    <t>2189017F2053</t>
  </si>
  <si>
    <t>2189017F3050</t>
  </si>
  <si>
    <t>2189017F4056</t>
  </si>
  <si>
    <t>4490027F2070</t>
  </si>
  <si>
    <t>2344002X1314</t>
  </si>
  <si>
    <t>2190029D1084</t>
  </si>
  <si>
    <t>2190029D2080</t>
  </si>
  <si>
    <t>2190029F3053</t>
  </si>
  <si>
    <t>2190029F4050</t>
  </si>
  <si>
    <t>2699711Q1035</t>
  </si>
  <si>
    <t>2655709N1070</t>
  </si>
  <si>
    <t>2655709Q1068</t>
  </si>
  <si>
    <t>1147700J1146</t>
  </si>
  <si>
    <t>1147700J2207</t>
  </si>
  <si>
    <t>1147700J3238</t>
  </si>
  <si>
    <t>2659710N1187</t>
  </si>
  <si>
    <t>1319736Q1114</t>
  </si>
  <si>
    <t>2290801G1037</t>
  </si>
  <si>
    <t>2290801G2033</t>
  </si>
  <si>
    <t>2646730M1067</t>
  </si>
  <si>
    <t>2646730Q1042</t>
  </si>
  <si>
    <t>2399715X1031</t>
  </si>
  <si>
    <t>1329710Q1051</t>
  </si>
  <si>
    <t>1329710Q2058</t>
  </si>
  <si>
    <t>1319746Q1126</t>
  </si>
  <si>
    <t>1319742Q1063</t>
  </si>
  <si>
    <t>1319742Q2159</t>
  </si>
  <si>
    <t>2649735Q1039</t>
  </si>
  <si>
    <t>2649735S1036</t>
  </si>
  <si>
    <t>2649735S2067</t>
  </si>
  <si>
    <t>2649735S3063</t>
  </si>
  <si>
    <t>日本ジェネリック</t>
    <rPh sb="0" eb="2">
      <t>ニホン</t>
    </rPh>
    <phoneticPr fontId="2"/>
  </si>
  <si>
    <t>カルボシステイン錠２５０ｍｇ「ＪＧ」</t>
  </si>
  <si>
    <t>カルボシステイン錠５００ｍｇ「ＪＧ」</t>
  </si>
  <si>
    <t>アジルサルタン錠２０ｍｇ「ＪＧ」</t>
  </si>
  <si>
    <t>アジルサルタン錠４０ｍｇ「ＪＧ」</t>
  </si>
  <si>
    <t>アジルサルタン錠１０ｍｇ「ＪＧ」</t>
  </si>
  <si>
    <t>ジルムロ配合錠ＬＤ「ＪＧ」</t>
  </si>
  <si>
    <t>ジルムロ配合錠ＨＤ「ＪＧ」</t>
  </si>
  <si>
    <t>アスピリン腸溶錠１００ｍｇ「ＪＧ」</t>
  </si>
  <si>
    <t>アゼルニジピン錠８ｍｇ「ＪＧ」</t>
  </si>
  <si>
    <t>アゼルニジピン錠１６ｍｇ「ＪＧ」</t>
  </si>
  <si>
    <t>アトモキセチン錠５ｍｇ「ＪＧ」</t>
  </si>
  <si>
    <t>アトモキセチン錠１０ｍｇ「ＪＧ」</t>
  </si>
  <si>
    <t>アトモキセチン錠２５ｍｇ「ＪＧ」</t>
  </si>
  <si>
    <t>アトモキセチン錠４０ｍｇ「ＪＧ」</t>
  </si>
  <si>
    <t>アトモキセチン内用液０．４％「ＪＧ」</t>
  </si>
  <si>
    <t>アトルバスタチン錠５ｍｇ「ＪＧ」</t>
  </si>
  <si>
    <t>アトルバスタチン錠１０ｍｇ「ＪＧ」</t>
  </si>
  <si>
    <t>アナストロゾール錠１ｍｇ「ＪＧ」</t>
  </si>
  <si>
    <t>アムロジピン錠２．５ｍｇ「ＪＧ」</t>
  </si>
  <si>
    <t>アムロジピン錠５ｍｇ「ＪＧ」</t>
  </si>
  <si>
    <t>アムロジピンＯＤ錠２．５ｍｇ「ＪＧ」</t>
  </si>
  <si>
    <t>アムロジピンＯＤ錠５ｍｇ「ＪＧ」</t>
  </si>
  <si>
    <t>アムロジピン錠１０ｍｇ「ＪＧ」</t>
  </si>
  <si>
    <t>アムロジピンＯＤ錠１０ｍｇ「ＪＧ」</t>
  </si>
  <si>
    <t>アリピプラゾール錠３ｍｇ「ＪＧ」</t>
  </si>
  <si>
    <t>アリピプラゾール錠６ｍｇ「ＪＧ」</t>
  </si>
  <si>
    <t>アリピプラゾール錠１２ｍｇ「ＪＧ」</t>
  </si>
  <si>
    <t>アリピプラゾールＯＤ錠３ｍｇ「ＪＧ」</t>
  </si>
  <si>
    <t>アリピプラゾールＯＤ錠６ｍｇ「ＪＧ」</t>
  </si>
  <si>
    <t>アリピプラゾールＯＤ錠１２ｍｇ「ＪＧ」</t>
  </si>
  <si>
    <t>アリピプラゾールＯＤ錠２４ｍｇ「ＪＧ」</t>
  </si>
  <si>
    <t>アレンドロン酸錠５ｍｇ「ＪＧ」</t>
  </si>
  <si>
    <t>アレンドロン酸錠３５ｍｇ「ＪＧ」</t>
  </si>
  <si>
    <t>アロチノロール塩酸塩錠５ｍｇ「ＪＧ」</t>
  </si>
  <si>
    <t>アロチノロール塩酸塩錠１０ｍｇ「ＪＧ」</t>
  </si>
  <si>
    <t>アンブリセンタン錠２．５ｍｇ「ＪＧ」</t>
  </si>
  <si>
    <t>イコサペント酸エチルカプセル３００ｍｇ「ＪＧ」</t>
  </si>
  <si>
    <t>イマチニブ錠１００ｍｇ「ＪＧ」</t>
  </si>
  <si>
    <t>イミダプリル塩酸塩錠２．５ｍｇ「ＪＧ」</t>
  </si>
  <si>
    <t>イミダプリル塩酸塩錠５ｍｇ「ＪＧ」</t>
  </si>
  <si>
    <t>イミダプリル塩酸塩錠１０ｍｇ「ＪＧ」</t>
  </si>
  <si>
    <t>ウルソデオキシコール酸錠５０ｍｇ「ＪＧ」</t>
  </si>
  <si>
    <t>ウルソデオキシコール酸錠１００ｍｇ「ＪＧ」</t>
  </si>
  <si>
    <t>エスシタロプラム錠１０ｍｇ「ＪＧ」</t>
  </si>
  <si>
    <t>エスシタロプラム錠２０ｍｇ「ＪＧ」</t>
  </si>
  <si>
    <t>エゼチミブ錠１０ｍｇ「ＪＧ」</t>
  </si>
  <si>
    <t>エゼアト配合錠ＬＤ「ＪＧ」</t>
  </si>
  <si>
    <t>エゼアト配合錠ＨＤ「ＪＧ」</t>
  </si>
  <si>
    <t>エゼロス配合錠ＬＤ「ＪＧ」</t>
  </si>
  <si>
    <t>エゼロス配合錠ＨＤ「ＪＧ」</t>
  </si>
  <si>
    <t>エナラプリルマレイン酸塩錠２．５ｍｇ「ＪＧ」</t>
  </si>
  <si>
    <t>エナラプリルマレイン酸塩錠５ｍｇ「ＪＧ」</t>
  </si>
  <si>
    <t>エナラプリルマレイン酸塩錠１０ｍｇ「ＪＧ」</t>
  </si>
  <si>
    <t>エパルレスタット錠５０ｍｇ「ＪＧ」</t>
  </si>
  <si>
    <t>エンタカポン錠１００ｍｇ「ＪＧ」</t>
  </si>
  <si>
    <t>エンテカビル錠０．５ｍｇ「ＪＧ」</t>
  </si>
  <si>
    <t>オランザピン錠２．５ｍｇ「ＪＧ」</t>
  </si>
  <si>
    <t>オランザピン錠５ｍｇ「ＪＧ」</t>
  </si>
  <si>
    <t>オランザピン錠１０ｍｇ「ＪＧ」</t>
  </si>
  <si>
    <t>オランザピンＯＤ錠５ｍｇ「ＪＧ」</t>
  </si>
  <si>
    <t>オランザピンＯＤ錠１０ｍｇ「ＪＧ」</t>
  </si>
  <si>
    <t>オランザピンＯＤ錠２．５ｍｇ「ＪＧ」</t>
  </si>
  <si>
    <t>オルメサルタン錠１０ｍｇ「ＪＧ」</t>
  </si>
  <si>
    <t>オルメサルタン錠２０ｍｇ「ＪＧ」</t>
  </si>
  <si>
    <t>オルメサルタン錠５ｍｇ「ＪＧ」</t>
  </si>
  <si>
    <t>オルメサルタン錠４０ｍｇ「ＪＧ」</t>
  </si>
  <si>
    <t>オルメサルタンＯＤ錠１０ｍｇ「ＪＧ」</t>
  </si>
  <si>
    <t>オルメサルタンＯＤ錠２０ｍｇ「ＪＧ」</t>
  </si>
  <si>
    <t>オルメサルタンＯＤ錠４０ｍｇ「ＪＧ」</t>
  </si>
  <si>
    <t>オロパタジン塩酸塩錠２．５ｍｇ「ＪＧ」</t>
  </si>
  <si>
    <t>オロパタジン塩酸塩錠５ｍｇ「ＪＧ」</t>
  </si>
  <si>
    <t>オロパタジン塩酸塩ＯＤ錠２．５ｍｇ「ＪＧ」</t>
  </si>
  <si>
    <t>オロパタジン塩酸塩ＯＤ錠５ｍｇ「ＪＧ」</t>
  </si>
  <si>
    <t>カペシタビン錠３００ｍｇ「ＪＧ」</t>
  </si>
  <si>
    <t>カモスタットメシル酸塩錠１００ｍｇ「ＪＧ」</t>
  </si>
  <si>
    <t>ガランタミンＯＤ錠４ｍｇ「ＪＧ」</t>
  </si>
  <si>
    <t>ガランタミンＯＤ錠８ｍｇ「ＪＧ」</t>
  </si>
  <si>
    <t>ガランタミンＯＤ錠１２ｍｇ「ＪＧ」</t>
  </si>
  <si>
    <t>カルベジロール錠１０ｍｇ「ＪＧ」</t>
  </si>
  <si>
    <t>カルベジロール錠２０ｍｇ「ＪＧ」</t>
  </si>
  <si>
    <t>カルベジロール錠１．２５ｍｇ「ＪＧ」</t>
  </si>
  <si>
    <t>カルベジロール錠２．５ｍｇ「ＪＧ」</t>
  </si>
  <si>
    <t>カンデサルタン錠２ｍｇ「ＪＧ」</t>
  </si>
  <si>
    <t>カンデサルタン錠４ｍｇ「ＪＧ」</t>
  </si>
  <si>
    <t>カンデサルタン錠８ｍｇ「ＪＧ」</t>
  </si>
  <si>
    <t>カンデサルタン錠１２ｍｇ「ＪＧ」</t>
  </si>
  <si>
    <t>クエチアピン錠２５ｍｇ「ＪＧ」</t>
  </si>
  <si>
    <t>クエチアピン錠１００ｍｇ「ＪＧ」</t>
  </si>
  <si>
    <t>クエチアピン錠２００ｍｇ「ＪＧ」</t>
  </si>
  <si>
    <t>クエン酸第一鉄Ｎａ錠５０ｍｇ「ＪＧ」</t>
  </si>
  <si>
    <t>グリメピリド錠１ｍｇ「ＪＧ」</t>
  </si>
  <si>
    <t>グリメピリド錠３ｍｇ「ＪＧ」</t>
  </si>
  <si>
    <t>グリメピリド錠０．５ｍｇ「ＪＧ」</t>
  </si>
  <si>
    <t>クロピドグレル錠２５ｍｇ「ＪＧ」</t>
  </si>
  <si>
    <t>クロピドグレル錠７５ｍｇ「ＪＧ」</t>
  </si>
  <si>
    <t>ゲフィチニブ錠２５０ｍｇ「ＪＧ」</t>
  </si>
  <si>
    <t>ソリフェナシンコハク酸塩ＯＤ錠２．５ｍｇ「ＪＧ」</t>
  </si>
  <si>
    <t>ソリフェナシンコハク酸塩ＯＤ錠５ｍｇ「ＪＧ」</t>
  </si>
  <si>
    <t>サルポグレラート塩酸塩錠５０ｍｇ「ＪＧ」</t>
  </si>
  <si>
    <t>サルポグレラート塩酸塩錠１００ｍｇ「ＪＧ」</t>
  </si>
  <si>
    <t>ジエノゲスト錠１ｍｇ「ＪＧ」</t>
  </si>
  <si>
    <t>シルデナフィル錠２０ｍｇＲＥ「ＪＧ」</t>
  </si>
  <si>
    <t>シルニジピン錠５ｍｇ「ＪＧ」</t>
  </si>
  <si>
    <t>シルニジピン錠１０ｍｇ「ＪＧ」</t>
  </si>
  <si>
    <t>シルニジピン錠２０ｍｇ「ＪＧ」</t>
  </si>
  <si>
    <t>シロスタゾール錠５０ｍｇ「ＪＧ」</t>
  </si>
  <si>
    <t>シロスタゾール錠１００ｍｇ「ＪＧ」</t>
  </si>
  <si>
    <t>シロドシン錠２ｍｇ「ＪＧ」</t>
  </si>
  <si>
    <t>シロドシン錠４ｍｇ「ＪＧ」</t>
  </si>
  <si>
    <t>シロドシンＯＤ錠２ｍｇ「ＪＧ」</t>
  </si>
  <si>
    <t>シロドシンＯＤ錠４ｍｇ「ＪＧ」</t>
  </si>
  <si>
    <t>スマトリプタン錠５０ｍｇ「ＪＧ」</t>
  </si>
  <si>
    <t>セルトラリン錠２５ｍｇ「ＪＧ」</t>
  </si>
  <si>
    <t>セルトラリン錠５０ｍｇ「ＪＧ」</t>
  </si>
  <si>
    <t>セルトラリン錠１００ｍｇ「ＪＧ」</t>
  </si>
  <si>
    <t>セレコキシブ錠１００ｍｇ「ＪＧ」</t>
  </si>
  <si>
    <t>セレコキシブ錠２００ｍｇ「ＪＧ」</t>
  </si>
  <si>
    <t>ゾルピデム酒石酸塩錠５ｍｇ「ＪＧ」</t>
  </si>
  <si>
    <t>ゾルピデム酒石酸塩錠１０ｍｇ「ＪＧ」</t>
  </si>
  <si>
    <t>ゾルミトリプタンＯＤ錠２．５ｍｇ「ＪＧ」</t>
  </si>
  <si>
    <t>タクロリムスカプセル１ｍｇ「ＪＧ」</t>
  </si>
  <si>
    <t>タクロリムスカプセル０．５ｍｇ「ＪＧ」</t>
  </si>
  <si>
    <t>タクロリムスカプセル５ｍｇ「ＪＧ」</t>
  </si>
  <si>
    <t>ダサチニブ錠２０ｍｇ「ＪＧ」</t>
  </si>
  <si>
    <t>ダサチニブ錠５０ｍｇ「ＪＧ」</t>
  </si>
  <si>
    <t>タダラフィル錠２０ｍｇＡＤ「ＪＧ」</t>
  </si>
  <si>
    <t>タダラフィル錠２．５ｍｇＺＡ「ＪＧ」</t>
  </si>
  <si>
    <t>タダラフィル錠５ｍｇＺＡ「ＪＧ」</t>
  </si>
  <si>
    <t>タルチレリン錠５ｍｇ「ＪＧ」</t>
  </si>
  <si>
    <t>タルチレリンＯＤ錠５ｍｇ「ＪＧ」</t>
  </si>
  <si>
    <t>デュタステリドカプセル０．５ｍｇＡＶ「ＪＧ」</t>
  </si>
  <si>
    <t>テルミサルタン錠２０ｍｇ「ＪＧ」</t>
  </si>
  <si>
    <t>テルミサルタン錠４０ｍｇ「ＪＧ」</t>
  </si>
  <si>
    <t>テルミサルタン錠８０ｍｇ「ＪＧ」</t>
  </si>
  <si>
    <t>テラムロ配合錠ＡＰ「ＪＧ」</t>
  </si>
  <si>
    <t>テラムロ配合錠ＢＰ「ＪＧ」</t>
  </si>
  <si>
    <t>ドネペジル塩酸塩錠３ｍｇ「ＪＧ」</t>
  </si>
  <si>
    <t>ドネペジル塩酸塩錠５ｍｇ「ＪＧ」</t>
  </si>
  <si>
    <t>ドネペジル塩酸塩錠１０ｍｇ「ＪＧ」</t>
  </si>
  <si>
    <t>トアラセット配合錠「ＪＧ」</t>
  </si>
  <si>
    <t>ナフトピジルＯＤ錠５０ｍｇ「ＪＧ」</t>
  </si>
  <si>
    <t>ナフトピジルＯＤ錠７５ｍｇ「ＪＧ」</t>
  </si>
  <si>
    <t>ナフトピジルＯＤ錠２５ｍｇ「ＪＧ」</t>
  </si>
  <si>
    <t>ニトラゼパム錠５ｍｇ「ＪＧ」</t>
  </si>
  <si>
    <t>ニトラゼパム錠１０ｍｇ「ＪＧ」</t>
  </si>
  <si>
    <t>セパミット細粒１％</t>
  </si>
  <si>
    <t>セパミット－Ｒ細粒２％</t>
  </si>
  <si>
    <t>セパミット－Ｒカプセル１０</t>
  </si>
  <si>
    <t>セパミット－Ｒカプセル２０</t>
  </si>
  <si>
    <t>ニルバジピン錠２ｍｇ「ＪＧ」</t>
  </si>
  <si>
    <t>ニルバジピン錠４ｍｇ「ＪＧ」</t>
  </si>
  <si>
    <t>バラシクロビル錠５００ｍｇ「ＪＧ」</t>
  </si>
  <si>
    <t>バルサルタン錠２０ｍｇ「ＪＧ」</t>
  </si>
  <si>
    <t>バルサルタン錠４０ｍｇ「ＪＧ」</t>
  </si>
  <si>
    <t>バルサルタン錠８０ｍｇ「ＪＧ」</t>
  </si>
  <si>
    <t>バルサルタン錠１６０ｍｇ「ＪＧ」</t>
  </si>
  <si>
    <t>アムバロ配合錠「ＪＧ」</t>
  </si>
  <si>
    <t>バルヒディオ配合錠ＭＤ「ＪＧ」</t>
  </si>
  <si>
    <t>バルヒディオ配合錠ＥＸ「ＪＧ」</t>
  </si>
  <si>
    <t>パロキセチン錠５ｍｇ「ＪＧ」</t>
  </si>
  <si>
    <t>パロキセチン錠１０ｍｇ「ＪＧ」</t>
  </si>
  <si>
    <t>パロキセチン錠２０ｍｇ「ＪＧ」</t>
  </si>
  <si>
    <t>ピオグリタゾン錠１５ｍｇ「ＪＧ」</t>
  </si>
  <si>
    <t>ピオグリタゾン錠３０ｍｇ「ＪＧ」</t>
  </si>
  <si>
    <t>ビソプロロールフマル酸塩錠２．５ｍｇ「ＪＧ」</t>
  </si>
  <si>
    <t>ビソプロロールフマル酸塩錠５ｍｇ「ＪＧ」</t>
  </si>
  <si>
    <t>ビソプロロールフマル酸塩錠０．６２５ｍｇ「ＪＧ」</t>
  </si>
  <si>
    <t>ピタバスタチンＣａ錠１ｍｇ「ＪＧ」</t>
  </si>
  <si>
    <t>ピタバスタチンＣａ錠２ｍｇ「ＪＧ」</t>
  </si>
  <si>
    <t>ピタバスタチンＣａ錠４ｍｇ「ＪＧ」</t>
  </si>
  <si>
    <t>ビルダグリプチン錠５０ｍｇ「ＪＧ」</t>
  </si>
  <si>
    <t>ファモチジンＯＤ錠１０ｍｇ「ＪＧ」</t>
  </si>
  <si>
    <t>ファモチジンＯＤ錠２０ｍｇ「ＪＧ」</t>
  </si>
  <si>
    <t>フェキソフェナジン塩酸塩錠６０ｍｇ「ＪＧ」</t>
  </si>
  <si>
    <t>フェキソフェナジン塩酸塩錠３０ｍｇ「ＪＧ」</t>
  </si>
  <si>
    <t>フェブキソスタット錠１０ｍｇ「ＪＧ」</t>
  </si>
  <si>
    <t>フェブキソスタット錠２０ｍｇ「ＪＧ」</t>
  </si>
  <si>
    <t>フェブキソスタット錠４０ｍｇ「ＪＧ」</t>
  </si>
  <si>
    <t>プラミペキソール塩酸塩錠０．１２５ｍｇ「ＪＧ」</t>
  </si>
  <si>
    <t>プラミペキソール塩酸塩錠０．５ｍｇ「ＪＧ」</t>
  </si>
  <si>
    <t>フルコナゾールカプセル５０ｍｇ「ＪＧ」</t>
  </si>
  <si>
    <t>フルコナゾールカプセル１００ｍｇ「ＪＧ」</t>
  </si>
  <si>
    <t>フルニトラゼパム錠１ｍｇ「ＪＧ」</t>
  </si>
  <si>
    <t>フルニトラゼパム錠２ｍｇ「ＪＧ」</t>
  </si>
  <si>
    <t>プレガバリンＯＤ錠２５ｍｇ「ＪＧ」</t>
  </si>
  <si>
    <t>プレガバリンＯＤ錠７５ｍｇ「ＪＧ」</t>
  </si>
  <si>
    <t>プレガバリンＯＤ錠１５０ｍｇ「ＪＧ」</t>
  </si>
  <si>
    <t>フロセミド錠２０ｍｇ「ＪＧ」</t>
  </si>
  <si>
    <t>フロセミド錠４０ｍｇ「ＪＧ」</t>
  </si>
  <si>
    <t>ベポタスチンベシル酸塩錠５ｍｇ「ＪＧ」</t>
  </si>
  <si>
    <t>ベポタスチンベシル酸塩錠１０ｍｇ「ＪＧ」</t>
  </si>
  <si>
    <t>フェロベリン配合錠</t>
  </si>
  <si>
    <t>ボリコナゾール錠５０ｍｇ「ＪＧ」</t>
  </si>
  <si>
    <t>ボリコナゾール錠２００ｍｇ「ＪＧ」</t>
  </si>
  <si>
    <t>ボリコナゾール錠１００ｍｇ「ＪＧ」</t>
  </si>
  <si>
    <t>ホリナート錠２５ｍｇ「ＪＧ」</t>
  </si>
  <si>
    <t>ミグリトール錠２５ｍｇ「ＪＧ」</t>
  </si>
  <si>
    <t>ミグリトール錠５０ｍｇ「ＪＧ」</t>
  </si>
  <si>
    <t>ミグリトール錠７５ｍｇ「ＪＧ」</t>
  </si>
  <si>
    <t>ミチグリニドＣａ・ＯＤ錠５ｍｇ「ＪＧ」</t>
  </si>
  <si>
    <t>ミチグリニドＣａ・ＯＤ錠１０ｍｇ「ＪＧ」</t>
  </si>
  <si>
    <t>ミノドロン酸錠１ｍｇ「ＪＧ」</t>
  </si>
  <si>
    <t>ミノドロン酸錠５０ｍｇ「ＪＧ」</t>
  </si>
  <si>
    <t>メコバラミン錠２５０μｇ「ＪＧ」</t>
  </si>
  <si>
    <t>メコバラミン錠５００μｇ「ＪＧ」</t>
  </si>
  <si>
    <t>メトトレキサート錠２ｍｇ「ＪＧ」</t>
  </si>
  <si>
    <t>メトホルミン塩酸塩錠２５０ｍｇＭＴ「ＪＧ」</t>
  </si>
  <si>
    <t>メトホルミン塩酸塩錠５００ｍｇＭＴ「ＪＧ」</t>
  </si>
  <si>
    <t>メマンチン塩酸塩ＯＤ錠５ｍｇ「ＪＧ」</t>
  </si>
  <si>
    <t>メマンチン塩酸塩ＯＤ錠１０ｍｇ「ＪＧ」</t>
  </si>
  <si>
    <t>メマンチン塩酸塩ＯＤ錠２０ｍｇ「ＪＧ」</t>
  </si>
  <si>
    <t>モサプリドクエン酸塩錠２．５ｍｇ「ＪＧ」</t>
  </si>
  <si>
    <t>モサプリドクエン酸塩錠５ｍｇ「ＪＧ」</t>
  </si>
  <si>
    <t>モンテルカスト細粒４ｍｇ「ＪＧ」</t>
  </si>
  <si>
    <t>モンテルカストチュアブル錠５ｍｇ「ＪＧ」</t>
  </si>
  <si>
    <t>モンテルカスト錠１０ｍｇ「ＪＧ」</t>
  </si>
  <si>
    <t>モンテルカスト錠５ｍｇ「ＪＧ」</t>
  </si>
  <si>
    <t>ラフチジン錠５ｍｇ「ＪＧ」</t>
  </si>
  <si>
    <t>ラフチジン錠１０ｍｇ「ＪＧ」</t>
  </si>
  <si>
    <t>ラベプラゾールＮａ錠１０ｍｇ「ＪＧ」</t>
  </si>
  <si>
    <t>ラベプラゾールＮａ錠２０ｍｇ「ＪＧ」</t>
  </si>
  <si>
    <t>ラベプラゾールＮａ錠５ｍｇ「ＪＧ」</t>
  </si>
  <si>
    <t>ラメルテオン錠８ｍｇ「ＪＧ」</t>
  </si>
  <si>
    <t>ラモトリギン錠小児用２ｍｇ「ＪＧ」</t>
  </si>
  <si>
    <t>ラモトリギン錠小児用５ｍｇ「ＪＧ」</t>
  </si>
  <si>
    <t>ラモトリギン錠２５ｍｇ「ＪＧ」</t>
  </si>
  <si>
    <t>ラモトリギン錠１００ｍｇ「ＪＧ」</t>
  </si>
  <si>
    <t>リセドロン酸Ｎａ錠２．５ｍｇ「ＪＧ」</t>
  </si>
  <si>
    <t>リセドロン酸Ｎａ錠１７．５ｍｇ「ＪＧ」</t>
  </si>
  <si>
    <t>リバーロキサバンＯＤ錠１０ｍｇ「ＪＧ」</t>
  </si>
  <si>
    <t>リバーロキサバンＯＤ錠１５ｍｇ「ＪＧ」</t>
  </si>
  <si>
    <t>レトロゾール錠２．５ｍｇ「ＪＧ」</t>
  </si>
  <si>
    <t>レバミピド錠１００ｍｇ「ＪＧ」</t>
  </si>
  <si>
    <t>レベチラセタム錠２５０ｍｇ「ＪＧ」</t>
  </si>
  <si>
    <t>レベチラセタム錠５００ｍｇ「ＪＧ」</t>
  </si>
  <si>
    <t>レベチラセタムドライシロップ５０％「ＪＧ」</t>
  </si>
  <si>
    <t>ロサルタンカリウム錠２５ｍｇ「ＪＧ」</t>
  </si>
  <si>
    <t>ロサルタンカリウム錠５０ｍｇ「ＪＧ」</t>
  </si>
  <si>
    <t>ロサルタンカリウム錠１００ｍｇ「ＪＧ」</t>
  </si>
  <si>
    <t>ロサルヒド配合錠ＬＤ「ＪＧ」</t>
  </si>
  <si>
    <t>ロサルヒド配合錠ＨＤ「ＪＧ」</t>
  </si>
  <si>
    <t>ロスバスタチン錠２．５ｍｇ「ＪＧ」</t>
  </si>
  <si>
    <t>ロスバスタチン錠５ｍｇ「ＪＧ」</t>
  </si>
  <si>
    <t>ロスバスタチンＯＤ錠２．５ｍｇ「ＪＧ」</t>
  </si>
  <si>
    <t>ロスバスタチンＯＤ錠５ｍｇ「ＪＧ」</t>
  </si>
  <si>
    <t>ロラタジンＯＤ錠１０ｍｇ「ＪＧ」</t>
  </si>
  <si>
    <t>酸化マグネシウム「ＪＧ」</t>
  </si>
  <si>
    <t>炭酸ランタン顆粒分包２５０ｍｇ「ＪＧ」</t>
  </si>
  <si>
    <t>炭酸ランタン顆粒分包５００ｍｇ「ＪＧ」</t>
  </si>
  <si>
    <t>炭酸ランタンＯＤ錠２５０ｍｇ「ＪＧ」</t>
  </si>
  <si>
    <t>炭酸ランタンＯＤ錠５００ｍｇ「ＪＧ」</t>
  </si>
  <si>
    <t>アダパレンゲル０．１％「ＪＧ」</t>
  </si>
  <si>
    <t>ケトコナゾールクリーム２％「ＪＧ」</t>
  </si>
  <si>
    <t>ケトコナゾールローション２％「ＪＧ」</t>
  </si>
  <si>
    <t>ジクロフェナクナトリウム坐剤１２．５ｍｇ「ＪＧ」</t>
  </si>
  <si>
    <t>ジクロフェナクナトリウム坐剤２５ｍｇ「ＪＧ」</t>
  </si>
  <si>
    <t>ジクロフェナクナトリウム坐剤５０ｍｇ「ＪＧ」</t>
  </si>
  <si>
    <t>テルビナフィン塩酸塩クリーム１％「ＪＧ」</t>
  </si>
  <si>
    <t>トラニラスト点眼液０．５％「ＪＧ」</t>
  </si>
  <si>
    <t>ブデホル吸入粉末剤３０吸入「ＪＧ」</t>
  </si>
  <si>
    <t>ブデホル吸入粉末剤６０吸入「ＪＧ」</t>
  </si>
  <si>
    <t>ベタメタゾン酪酸エステルプロピオン酸エステル軟膏０．０５％「ＪＧ」</t>
  </si>
  <si>
    <t>ベタメタゾン酪酸エステルプロピオン酸エステルローション０．０５％「ＪＧ」</t>
  </si>
  <si>
    <t>メサラジン注腸１ｇ「ＪＧ」</t>
  </si>
  <si>
    <t>モメタゾン点鼻液５０μｇ「ＪＧ」５６噴霧用</t>
  </si>
  <si>
    <t>モメタゾン点鼻液５０μｇ「ＪＧ」１１２噴霧用</t>
  </si>
  <si>
    <t>レボカバスチン点眼液０．０２５％「ＪＧ」</t>
  </si>
  <si>
    <t>レボフロキサシン点眼液０．５％「ＪＧ」</t>
  </si>
  <si>
    <t>レボフロキサシン点眼液１．５％「ＪＧ」</t>
  </si>
  <si>
    <t>ロキソプロフェンＮａゲル１％「ＪＧ」</t>
  </si>
  <si>
    <t>ロキソプロフェンＮａパップ１００ｍｇ「ＪＧ」</t>
  </si>
  <si>
    <t>ロキソプロフェンＮａテープ５０ｍｇ「ＪＧ」</t>
  </si>
  <si>
    <t>ロキソプロフェンＮａテープ１００ｍｇ「ＪＧ」</t>
  </si>
  <si>
    <t>2233002F1018</t>
  </si>
  <si>
    <t>2233002F2014</t>
  </si>
  <si>
    <t>3399007H1013</t>
  </si>
  <si>
    <t>2149043F1011</t>
  </si>
  <si>
    <t>2189015F1015</t>
  </si>
  <si>
    <t>2171022F1010</t>
  </si>
  <si>
    <t>2171022F2017</t>
  </si>
  <si>
    <t>2171022F3013</t>
  </si>
  <si>
    <t>2171022F4010</t>
  </si>
  <si>
    <t>1179045F3018</t>
  </si>
  <si>
    <t>1179045F7013</t>
  </si>
  <si>
    <t>3999018F2010</t>
  </si>
  <si>
    <t>2123014F1019</t>
  </si>
  <si>
    <t>2123014F2015</t>
  </si>
  <si>
    <t>3399004M1018</t>
  </si>
  <si>
    <t>2144008F1013</t>
  </si>
  <si>
    <t>2144008F2010</t>
  </si>
  <si>
    <t>2144008F3016</t>
  </si>
  <si>
    <t>2362001F1010</t>
  </si>
  <si>
    <t>2362001F2017</t>
  </si>
  <si>
    <t>2189018F1019</t>
  </si>
  <si>
    <t>2144002F1016</t>
  </si>
  <si>
    <t>2144002F2012</t>
  </si>
  <si>
    <t>2144002F3019</t>
  </si>
  <si>
    <t>6250029F1016</t>
  </si>
  <si>
    <t>1179044F1010</t>
  </si>
  <si>
    <t>1179044F2017</t>
  </si>
  <si>
    <t>1179044F3013</t>
  </si>
  <si>
    <t>1179044F4010</t>
  </si>
  <si>
    <t>1179044F5016</t>
  </si>
  <si>
    <t>1179044F6012</t>
  </si>
  <si>
    <t>2149044F3019</t>
  </si>
  <si>
    <t>4490025F1015</t>
  </si>
  <si>
    <t>4490025F2011</t>
  </si>
  <si>
    <t>4490025F3018</t>
  </si>
  <si>
    <t>4490025F4014</t>
  </si>
  <si>
    <t>3999003F1017</t>
  </si>
  <si>
    <t>2149032F1013</t>
  </si>
  <si>
    <t>2149032F2010</t>
  </si>
  <si>
    <t>2149032F3016</t>
  </si>
  <si>
    <t>2149032F4012</t>
  </si>
  <si>
    <t>2149040F1018</t>
  </si>
  <si>
    <t>2149040F2014</t>
  </si>
  <si>
    <t>2149040F3010</t>
  </si>
  <si>
    <t>2149040F4017</t>
  </si>
  <si>
    <t>1179042F1011</t>
  </si>
  <si>
    <t>3961008F1012</t>
  </si>
  <si>
    <t>3961008F2019</t>
  </si>
  <si>
    <t>3961008F3015</t>
  </si>
  <si>
    <t>3399006F1018</t>
  </si>
  <si>
    <t>3399006F2014</t>
  </si>
  <si>
    <t>2149037F1016</t>
  </si>
  <si>
    <t>2149037F2012</t>
  </si>
  <si>
    <t>2149037F3019</t>
  </si>
  <si>
    <t>3399002F1010</t>
  </si>
  <si>
    <t>3399002F2016</t>
  </si>
  <si>
    <t>2590010F1015</t>
  </si>
  <si>
    <t>2590010F3018</t>
  </si>
  <si>
    <t>1179046F1010</t>
  </si>
  <si>
    <t>1179046F2016</t>
  </si>
  <si>
    <t>1149037F1011</t>
  </si>
  <si>
    <t>1129009F1017</t>
  </si>
  <si>
    <t>2149042F1017</t>
  </si>
  <si>
    <t>2149042F2013</t>
  </si>
  <si>
    <t>2590009F6014</t>
  </si>
  <si>
    <t>1124003F2010</t>
  </si>
  <si>
    <t>1124003F3016</t>
  </si>
  <si>
    <t>2149022F1010</t>
  </si>
  <si>
    <t>2149022F2016</t>
  </si>
  <si>
    <t>2149041F1012</t>
  </si>
  <si>
    <t>2149041F2019</t>
  </si>
  <si>
    <t>1179041F3010</t>
  </si>
  <si>
    <t>1179041F1017</t>
  </si>
  <si>
    <t>2123016F1018</t>
  </si>
  <si>
    <t>2123016F2014</t>
  </si>
  <si>
    <t>2123016F3010</t>
  </si>
  <si>
    <t>2189016F1010</t>
  </si>
  <si>
    <t>2189016F2016</t>
  </si>
  <si>
    <t>2325003F3019</t>
  </si>
  <si>
    <t>2325003F4015</t>
  </si>
  <si>
    <t>4490023F2012</t>
  </si>
  <si>
    <t>1124008F1016</t>
  </si>
  <si>
    <t>1124008F2012</t>
  </si>
  <si>
    <t>1190017F1010</t>
  </si>
  <si>
    <t>1190017F2017</t>
  </si>
  <si>
    <t>1190017F3013</t>
  </si>
  <si>
    <t>2139005F1010</t>
  </si>
  <si>
    <t>2139005F2016</t>
  </si>
  <si>
    <t>4490022F1011</t>
  </si>
  <si>
    <t>3969009F1015</t>
  </si>
  <si>
    <t>3969008F3013</t>
  </si>
  <si>
    <t>3136004F1018</t>
  </si>
  <si>
    <t>3136004F2014</t>
  </si>
  <si>
    <t>3999016F1014</t>
  </si>
  <si>
    <t>3962002F2019</t>
  </si>
  <si>
    <t>3962002F3015</t>
  </si>
  <si>
    <t>2399010F1010</t>
  </si>
  <si>
    <t>2399010F2016</t>
  </si>
  <si>
    <t>2325006F1010</t>
  </si>
  <si>
    <t>2325006F2016</t>
  </si>
  <si>
    <t>2329028F2011</t>
  </si>
  <si>
    <t>1139009F1013</t>
  </si>
  <si>
    <t>1139009F2010</t>
  </si>
  <si>
    <t>3999019F1018</t>
  </si>
  <si>
    <t>2329021F1013</t>
  </si>
  <si>
    <t>2149039F3018</t>
  </si>
  <si>
    <t>2149110F2011</t>
  </si>
  <si>
    <t>2189017F1014</t>
  </si>
  <si>
    <t>2189017F3017</t>
  </si>
  <si>
    <t>4490027F2010</t>
  </si>
  <si>
    <t>2655709N1010</t>
  </si>
  <si>
    <t>2655709Q1017</t>
  </si>
  <si>
    <t>1147700J1014</t>
  </si>
  <si>
    <t>1147700J2010</t>
  </si>
  <si>
    <t>1147700J3017</t>
  </si>
  <si>
    <t>2659710N1012</t>
  </si>
  <si>
    <t>1319736Q1017</t>
  </si>
  <si>
    <t>2646730M1016</t>
  </si>
  <si>
    <t>2646730Q1018</t>
  </si>
  <si>
    <t>1319746Q1010</t>
  </si>
  <si>
    <t>1319742Q1012</t>
  </si>
  <si>
    <t>1319742Q2019</t>
  </si>
  <si>
    <t>2649735S2016</t>
  </si>
  <si>
    <t>①増加傾向</t>
  </si>
  <si>
    <t>⑤横ばい</t>
  </si>
  <si>
    <t>②減少傾向</t>
  </si>
  <si>
    <t>【様式４】</t>
    <rPh sb="1" eb="3">
      <t>ヨウシキ</t>
    </rPh>
    <phoneticPr fontId="2"/>
  </si>
  <si>
    <t>直近３年間の
供給状況</t>
    <rPh sb="0" eb="2">
      <t>チョッキン</t>
    </rPh>
    <rPh sb="3" eb="5">
      <t>ネンカン</t>
    </rPh>
    <rPh sb="7" eb="11">
      <t>キョウキュウジョウキョウ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</si>
</sst>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#,##0.0;[Red]\-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38" fontId="6" fillId="0" borderId="0" xfId="1" applyFont="1" applyAlignment="1">
      <alignment horizontal="right" vertical="center"/>
    </xf>
    <xf numFmtId="38" fontId="6" fillId="0" borderId="0" xfId="1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1" fontId="6" fillId="0" borderId="2" xfId="0" applyNumberFormat="1" applyFont="1" applyBorder="1" applyAlignment="1">
      <alignment horizontal="left" vertical="center"/>
    </xf>
    <xf numFmtId="38" fontId="8" fillId="2" borderId="0" xfId="1" applyFont="1" applyFill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 wrapText="1"/>
    </xf>
    <xf numFmtId="38" fontId="9" fillId="5" borderId="3" xfId="1" applyFont="1" applyFill="1" applyBorder="1" applyAlignment="1">
      <alignment horizontal="center" vertical="center" wrapText="1"/>
    </xf>
    <xf numFmtId="176" fontId="9" fillId="3" borderId="3" xfId="1" applyNumberFormat="1" applyFont="1" applyFill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9" fillId="0" borderId="3" xfId="0" applyFont="1" applyBorder="1" applyAlignment="1">
      <alignment horizontal="justify" vertical="center" shrinkToFi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shrinkToFit="1"/>
    </xf>
    <xf numFmtId="177" fontId="6" fillId="0" borderId="0" xfId="1" applyNumberFormat="1" applyFont="1" applyAlignment="1">
      <alignment horizontal="right" vertical="center"/>
    </xf>
    <xf numFmtId="177" fontId="6" fillId="0" borderId="0" xfId="1" applyNumberFormat="1" applyFont="1" applyAlignment="1">
      <alignment horizontal="right" vertical="center" wrapText="1"/>
    </xf>
    <xf numFmtId="40" fontId="6" fillId="0" borderId="0" xfId="1" applyNumberFormat="1" applyFont="1" applyAlignment="1">
      <alignment horizontal="right" vertical="center"/>
    </xf>
    <xf numFmtId="40" fontId="6" fillId="0" borderId="0" xfId="1" applyNumberFormat="1" applyFont="1" applyAlignment="1">
      <alignment horizontal="right" vertical="center" wrapText="1"/>
    </xf>
    <xf numFmtId="0" fontId="6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horizontal="right" vertical="center"/>
    </xf>
    <xf numFmtId="176" fontId="10" fillId="3" borderId="3" xfId="1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38" fontId="6" fillId="0" borderId="3" xfId="1" applyFont="1" applyBorder="1" applyAlignment="1">
      <alignment horizontal="right" vertical="center" wrapText="1"/>
    </xf>
    <xf numFmtId="177" fontId="6" fillId="0" borderId="3" xfId="1" applyNumberFormat="1" applyFont="1" applyFill="1" applyBorder="1" applyAlignment="1">
      <alignment horizontal="right" vertical="center" wrapText="1"/>
    </xf>
  </cellXfs>
  <cellStyles count="5"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colors>
    <mruColors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  <pageSetUpPr fitToPage="1"/>
  </sheetPr>
  <dimension ref="B1:Q1212"/>
  <sheetViews>
    <sheetView tabSelected="1" zoomScale="80" zoomScaleNormal="8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B1" sqref="B1"/>
    </sheetView>
  </sheetViews>
  <sheetFormatPr defaultRowHeight="13.5" x14ac:dyDescent="0.4"/>
  <cols>
    <col min="1" max="1" width="4.75" style="2" customWidth="1"/>
    <col min="2" max="2" width="9.5" style="2" customWidth="1"/>
    <col min="3" max="3" width="20.625" style="2" customWidth="1"/>
    <col min="4" max="5" width="16.875" style="2" customWidth="1"/>
    <col min="6" max="6" width="43.75" style="3" customWidth="1"/>
    <col min="7" max="7" width="17.5" style="2" customWidth="1"/>
    <col min="8" max="11" width="12.5" style="4" customWidth="1"/>
    <col min="12" max="13" width="13.125" style="4" customWidth="1"/>
    <col min="14" max="14" width="13.125" style="5" customWidth="1"/>
    <col min="15" max="17" width="13.125" style="4" customWidth="1"/>
    <col min="18" max="16384" width="9" style="2"/>
  </cols>
  <sheetData>
    <row r="1" spans="2:17" ht="18" thickBot="1" x14ac:dyDescent="0.45">
      <c r="B1" s="1" t="s">
        <v>689</v>
      </c>
      <c r="Q1" s="6"/>
    </row>
    <row r="2" spans="2:17" ht="14.25" thickBot="1" x14ac:dyDescent="0.45">
      <c r="B2" s="7" t="s">
        <v>6</v>
      </c>
      <c r="C2" s="8">
        <v>45945</v>
      </c>
      <c r="L2" s="26">
        <v>45931</v>
      </c>
      <c r="M2" s="9" t="s">
        <v>8</v>
      </c>
    </row>
    <row r="3" spans="2:17" ht="26.25" customHeight="1" x14ac:dyDescent="0.4">
      <c r="L3" s="27" t="s">
        <v>9</v>
      </c>
      <c r="M3" s="27" t="s">
        <v>9</v>
      </c>
      <c r="N3" s="27" t="s">
        <v>9</v>
      </c>
      <c r="O3" s="27" t="s">
        <v>9</v>
      </c>
      <c r="P3" s="27" t="s">
        <v>9</v>
      </c>
      <c r="Q3" s="27" t="s">
        <v>9</v>
      </c>
    </row>
    <row r="4" spans="2:17" ht="52.5" customHeight="1" x14ac:dyDescent="0.4">
      <c r="B4" s="10" t="s">
        <v>0</v>
      </c>
      <c r="C4" s="11" t="s">
        <v>2</v>
      </c>
      <c r="D4" s="12" t="s">
        <v>3</v>
      </c>
      <c r="E4" s="12" t="s">
        <v>4</v>
      </c>
      <c r="F4" s="13" t="s">
        <v>5</v>
      </c>
      <c r="G4" s="14" t="s">
        <v>690</v>
      </c>
      <c r="H4" s="15" t="s">
        <v>10</v>
      </c>
      <c r="I4" s="15" t="s">
        <v>11</v>
      </c>
      <c r="J4" s="15" t="s">
        <v>12</v>
      </c>
      <c r="K4" s="15" t="s">
        <v>13</v>
      </c>
      <c r="L4" s="16">
        <f>EDATE(L2,-6)</f>
        <v>45748</v>
      </c>
      <c r="M4" s="16">
        <f>EDATE(L2,-5)</f>
        <v>45778</v>
      </c>
      <c r="N4" s="16">
        <f>EDATE(L2,-4)</f>
        <v>45809</v>
      </c>
      <c r="O4" s="16">
        <f>EDATE(L2,-3)</f>
        <v>45839</v>
      </c>
      <c r="P4" s="16">
        <f>EDATE(L2,-2)</f>
        <v>45870</v>
      </c>
      <c r="Q4" s="16">
        <f>EDATE(L2,-1)</f>
        <v>45901</v>
      </c>
    </row>
    <row r="5" spans="2:17" ht="18.75" customHeight="1" x14ac:dyDescent="0.4">
      <c r="B5" s="25" t="s">
        <v>14</v>
      </c>
      <c r="C5" s="17" t="s">
        <v>20</v>
      </c>
      <c r="D5" s="17" t="s">
        <v>20</v>
      </c>
      <c r="E5" s="17" t="s">
        <v>289</v>
      </c>
      <c r="F5" s="20" t="s">
        <v>294</v>
      </c>
      <c r="G5" s="28" t="s">
        <v>686</v>
      </c>
      <c r="H5" s="29">
        <v>0</v>
      </c>
      <c r="I5" s="29">
        <v>3790</v>
      </c>
      <c r="J5" s="29">
        <v>4654</v>
      </c>
      <c r="K5" s="29">
        <v>379</v>
      </c>
      <c r="L5" s="30">
        <v>0</v>
      </c>
      <c r="M5" s="30">
        <v>0</v>
      </c>
      <c r="N5" s="30">
        <v>0</v>
      </c>
      <c r="O5" s="30">
        <v>0</v>
      </c>
      <c r="P5" s="30">
        <v>5.3543123543123547</v>
      </c>
      <c r="Q5" s="30">
        <v>0</v>
      </c>
    </row>
    <row r="6" spans="2:17" ht="18.75" customHeight="1" x14ac:dyDescent="0.4">
      <c r="B6" s="25" t="s">
        <v>14</v>
      </c>
      <c r="C6" s="17" t="s">
        <v>18</v>
      </c>
      <c r="D6" s="19" t="s">
        <v>18</v>
      </c>
      <c r="E6" s="17" t="s">
        <v>289</v>
      </c>
      <c r="F6" s="20" t="s">
        <v>292</v>
      </c>
      <c r="G6" s="28" t="s">
        <v>686</v>
      </c>
      <c r="H6" s="29">
        <v>0</v>
      </c>
      <c r="I6" s="29">
        <v>16147</v>
      </c>
      <c r="J6" s="29">
        <v>18641</v>
      </c>
      <c r="K6" s="29">
        <v>1614.7</v>
      </c>
      <c r="L6" s="30">
        <v>0</v>
      </c>
      <c r="M6" s="30">
        <v>0</v>
      </c>
      <c r="N6" s="30">
        <v>0</v>
      </c>
      <c r="O6" s="30">
        <v>2.63757225433526</v>
      </c>
      <c r="P6" s="30">
        <v>0</v>
      </c>
      <c r="Q6" s="30">
        <v>3.2595375722543354</v>
      </c>
    </row>
    <row r="7" spans="2:17" ht="18.75" customHeight="1" x14ac:dyDescent="0.4">
      <c r="B7" s="25" t="s">
        <v>14</v>
      </c>
      <c r="C7" s="17" t="s">
        <v>19</v>
      </c>
      <c r="D7" s="17" t="s">
        <v>19</v>
      </c>
      <c r="E7" s="17" t="s">
        <v>289</v>
      </c>
      <c r="F7" s="20" t="s">
        <v>293</v>
      </c>
      <c r="G7" s="28" t="s">
        <v>686</v>
      </c>
      <c r="H7" s="29">
        <v>0</v>
      </c>
      <c r="I7" s="29">
        <v>5411</v>
      </c>
      <c r="J7" s="29">
        <v>6087</v>
      </c>
      <c r="K7" s="29">
        <v>541.1</v>
      </c>
      <c r="L7" s="30">
        <v>0</v>
      </c>
      <c r="M7" s="30">
        <v>0</v>
      </c>
      <c r="N7" s="30">
        <v>0</v>
      </c>
      <c r="O7" s="30">
        <v>6.732368896925859</v>
      </c>
      <c r="P7" s="30">
        <v>0</v>
      </c>
      <c r="Q7" s="30">
        <v>0</v>
      </c>
    </row>
    <row r="8" spans="2:17" ht="18.75" customHeight="1" x14ac:dyDescent="0.4">
      <c r="B8" s="25" t="s">
        <v>14</v>
      </c>
      <c r="C8" s="17" t="s">
        <v>565</v>
      </c>
      <c r="D8" s="17" t="s">
        <v>23</v>
      </c>
      <c r="E8" s="17" t="s">
        <v>289</v>
      </c>
      <c r="F8" s="20" t="s">
        <v>297</v>
      </c>
      <c r="G8" s="28" t="s">
        <v>687</v>
      </c>
      <c r="H8" s="29">
        <v>23880</v>
      </c>
      <c r="I8" s="29">
        <v>24502</v>
      </c>
      <c r="J8" s="29">
        <v>23910</v>
      </c>
      <c r="K8" s="29">
        <v>2388</v>
      </c>
      <c r="L8" s="30">
        <v>0</v>
      </c>
      <c r="M8" s="30">
        <v>0</v>
      </c>
      <c r="N8" s="30">
        <v>0</v>
      </c>
      <c r="O8" s="30">
        <v>2.2685818513451892</v>
      </c>
      <c r="P8" s="30">
        <v>3.7311039853412735</v>
      </c>
      <c r="Q8" s="30">
        <v>3.827552986512524</v>
      </c>
    </row>
    <row r="9" spans="2:17" ht="18.75" customHeight="1" x14ac:dyDescent="0.4">
      <c r="B9" s="25" t="s">
        <v>14</v>
      </c>
      <c r="C9" s="17" t="s">
        <v>566</v>
      </c>
      <c r="D9" s="17" t="s">
        <v>24</v>
      </c>
      <c r="E9" s="17" t="s">
        <v>289</v>
      </c>
      <c r="F9" s="20" t="s">
        <v>298</v>
      </c>
      <c r="G9" s="28" t="s">
        <v>687</v>
      </c>
      <c r="H9" s="29">
        <v>2589</v>
      </c>
      <c r="I9" s="29">
        <v>3083</v>
      </c>
      <c r="J9" s="29">
        <v>2762</v>
      </c>
      <c r="K9" s="29">
        <v>258.90000000000003</v>
      </c>
      <c r="L9" s="30">
        <v>0</v>
      </c>
      <c r="M9" s="30">
        <v>0</v>
      </c>
      <c r="N9" s="30">
        <v>0</v>
      </c>
      <c r="O9" s="30">
        <v>0</v>
      </c>
      <c r="P9" s="30">
        <v>7.3157894736842106</v>
      </c>
      <c r="Q9" s="30">
        <v>0</v>
      </c>
    </row>
    <row r="10" spans="2:17" ht="18.75" customHeight="1" x14ac:dyDescent="0.4">
      <c r="B10" s="25" t="s">
        <v>14</v>
      </c>
      <c r="C10" s="17" t="s">
        <v>25</v>
      </c>
      <c r="D10" s="17" t="s">
        <v>25</v>
      </c>
      <c r="E10" s="17" t="s">
        <v>289</v>
      </c>
      <c r="F10" s="20" t="s">
        <v>299</v>
      </c>
      <c r="G10" s="28" t="s">
        <v>687</v>
      </c>
      <c r="H10" s="29">
        <v>3392</v>
      </c>
      <c r="I10" s="29">
        <v>3729</v>
      </c>
      <c r="J10" s="29">
        <v>3450</v>
      </c>
      <c r="K10" s="29">
        <v>339.20000000000005</v>
      </c>
      <c r="L10" s="30">
        <v>0</v>
      </c>
      <c r="M10" s="30">
        <v>0</v>
      </c>
      <c r="N10" s="30">
        <v>5.0108695652173916</v>
      </c>
      <c r="O10" s="30">
        <v>0</v>
      </c>
      <c r="P10" s="30">
        <v>0</v>
      </c>
      <c r="Q10" s="30">
        <v>0</v>
      </c>
    </row>
    <row r="11" spans="2:17" ht="18.75" customHeight="1" x14ac:dyDescent="0.4">
      <c r="B11" s="25" t="s">
        <v>15</v>
      </c>
      <c r="C11" s="17" t="s">
        <v>267</v>
      </c>
      <c r="D11" s="17" t="s">
        <v>267</v>
      </c>
      <c r="E11" s="17" t="s">
        <v>289</v>
      </c>
      <c r="F11" s="20" t="s">
        <v>541</v>
      </c>
      <c r="G11" s="28" t="s">
        <v>686</v>
      </c>
      <c r="H11" s="29">
        <v>1203</v>
      </c>
      <c r="I11" s="29">
        <v>1233</v>
      </c>
      <c r="J11" s="29">
        <v>1644</v>
      </c>
      <c r="K11" s="29">
        <v>120.30000000000001</v>
      </c>
      <c r="L11" s="30">
        <v>2.2176870748299318</v>
      </c>
      <c r="M11" s="30">
        <v>2.2653061224489797</v>
      </c>
      <c r="N11" s="30">
        <v>2.2925170068027212</v>
      </c>
      <c r="O11" s="30">
        <v>0</v>
      </c>
      <c r="P11" s="30">
        <v>0</v>
      </c>
      <c r="Q11" s="30">
        <v>0</v>
      </c>
    </row>
    <row r="12" spans="2:17" ht="18.75" customHeight="1" x14ac:dyDescent="0.4">
      <c r="B12" s="25" t="s">
        <v>14</v>
      </c>
      <c r="C12" s="17" t="s">
        <v>26</v>
      </c>
      <c r="D12" s="17" t="s">
        <v>26</v>
      </c>
      <c r="E12" s="17" t="s">
        <v>289</v>
      </c>
      <c r="F12" s="20" t="s">
        <v>300</v>
      </c>
      <c r="G12" s="28" t="s">
        <v>686</v>
      </c>
      <c r="H12" s="29">
        <v>125</v>
      </c>
      <c r="I12" s="29">
        <v>151</v>
      </c>
      <c r="J12" s="29">
        <v>195</v>
      </c>
      <c r="K12" s="29">
        <v>12.5</v>
      </c>
      <c r="L12" s="30">
        <v>7.75</v>
      </c>
      <c r="M12" s="30">
        <v>0</v>
      </c>
      <c r="N12" s="30">
        <v>7.625</v>
      </c>
      <c r="O12" s="30">
        <v>0</v>
      </c>
      <c r="P12" s="30">
        <v>0</v>
      </c>
      <c r="Q12" s="30">
        <v>0</v>
      </c>
    </row>
    <row r="13" spans="2:17" ht="18.75" customHeight="1" x14ac:dyDescent="0.4">
      <c r="B13" s="25" t="s">
        <v>14</v>
      </c>
      <c r="C13" s="17" t="s">
        <v>27</v>
      </c>
      <c r="D13" s="17" t="s">
        <v>27</v>
      </c>
      <c r="E13" s="17" t="s">
        <v>289</v>
      </c>
      <c r="F13" s="20" t="s">
        <v>301</v>
      </c>
      <c r="G13" s="28" t="s">
        <v>686</v>
      </c>
      <c r="H13" s="29">
        <v>542</v>
      </c>
      <c r="I13" s="29">
        <v>634</v>
      </c>
      <c r="J13" s="29">
        <v>788</v>
      </c>
      <c r="K13" s="29">
        <v>54.2</v>
      </c>
      <c r="L13" s="30">
        <v>0</v>
      </c>
      <c r="M13" s="30">
        <v>3.7647058823529411</v>
      </c>
      <c r="N13" s="30">
        <v>0</v>
      </c>
      <c r="O13" s="30">
        <v>3.7450980392156863</v>
      </c>
      <c r="P13" s="30">
        <v>0</v>
      </c>
      <c r="Q13" s="30">
        <v>0</v>
      </c>
    </row>
    <row r="14" spans="2:17" ht="18.75" customHeight="1" x14ac:dyDescent="0.4">
      <c r="B14" s="25" t="s">
        <v>14</v>
      </c>
      <c r="C14" s="17" t="s">
        <v>28</v>
      </c>
      <c r="D14" s="17" t="s">
        <v>28</v>
      </c>
      <c r="E14" s="17" t="s">
        <v>289</v>
      </c>
      <c r="F14" s="20" t="s">
        <v>302</v>
      </c>
      <c r="G14" s="28" t="s">
        <v>686</v>
      </c>
      <c r="H14" s="29">
        <v>433</v>
      </c>
      <c r="I14" s="29">
        <v>484</v>
      </c>
      <c r="J14" s="29">
        <v>562</v>
      </c>
      <c r="K14" s="29">
        <v>43.300000000000004</v>
      </c>
      <c r="L14" s="30">
        <v>0</v>
      </c>
      <c r="M14" s="30">
        <v>0</v>
      </c>
      <c r="N14" s="30">
        <v>6.2962962962962967</v>
      </c>
      <c r="O14" s="30">
        <v>0</v>
      </c>
      <c r="P14" s="30">
        <v>0</v>
      </c>
      <c r="Q14" s="30">
        <v>0</v>
      </c>
    </row>
    <row r="15" spans="2:17" ht="18.75" customHeight="1" x14ac:dyDescent="0.4">
      <c r="B15" s="25" t="s">
        <v>14</v>
      </c>
      <c r="C15" s="17" t="s">
        <v>29</v>
      </c>
      <c r="D15" s="17" t="s">
        <v>29</v>
      </c>
      <c r="E15" s="17" t="s">
        <v>289</v>
      </c>
      <c r="F15" s="20" t="s">
        <v>303</v>
      </c>
      <c r="G15" s="28" t="s">
        <v>686</v>
      </c>
      <c r="H15" s="29">
        <v>1252</v>
      </c>
      <c r="I15" s="29">
        <v>1341</v>
      </c>
      <c r="J15" s="29">
        <v>1665</v>
      </c>
      <c r="K15" s="29">
        <v>125.2</v>
      </c>
      <c r="L15" s="30">
        <v>1.794392523364486</v>
      </c>
      <c r="M15" s="30">
        <v>0</v>
      </c>
      <c r="N15" s="30">
        <v>0</v>
      </c>
      <c r="O15" s="30">
        <v>3.485981308411215</v>
      </c>
      <c r="P15" s="30">
        <v>1.7570093457943925</v>
      </c>
      <c r="Q15" s="30">
        <v>1.794392523364486</v>
      </c>
    </row>
    <row r="16" spans="2:17" ht="18.75" customHeight="1" x14ac:dyDescent="0.4">
      <c r="B16" s="25" t="s">
        <v>14</v>
      </c>
      <c r="C16" s="17" t="s">
        <v>30</v>
      </c>
      <c r="D16" s="17" t="s">
        <v>30</v>
      </c>
      <c r="E16" s="17" t="s">
        <v>289</v>
      </c>
      <c r="F16" s="20" t="s">
        <v>304</v>
      </c>
      <c r="G16" s="28" t="s">
        <v>686</v>
      </c>
      <c r="H16" s="29">
        <v>170</v>
      </c>
      <c r="I16" s="29">
        <v>186</v>
      </c>
      <c r="J16" s="29">
        <v>282</v>
      </c>
      <c r="K16" s="29">
        <v>17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7.5185185185185182</v>
      </c>
    </row>
    <row r="17" spans="2:17" ht="18.75" customHeight="1" x14ac:dyDescent="0.4">
      <c r="B17" s="25" t="s">
        <v>14</v>
      </c>
      <c r="C17" s="17" t="s">
        <v>567</v>
      </c>
      <c r="D17" s="17" t="s">
        <v>31</v>
      </c>
      <c r="E17" s="17" t="s">
        <v>289</v>
      </c>
      <c r="F17" s="20" t="s">
        <v>305</v>
      </c>
      <c r="G17" s="28" t="s">
        <v>686</v>
      </c>
      <c r="H17" s="29">
        <v>2945</v>
      </c>
      <c r="I17" s="29">
        <v>4239</v>
      </c>
      <c r="J17" s="29">
        <v>5971</v>
      </c>
      <c r="K17" s="29">
        <v>294.5</v>
      </c>
      <c r="L17" s="30">
        <v>0</v>
      </c>
      <c r="M17" s="30">
        <v>0</v>
      </c>
      <c r="N17" s="30">
        <v>0</v>
      </c>
      <c r="O17" s="30">
        <v>0</v>
      </c>
      <c r="P17" s="30">
        <v>3.8286852589641436</v>
      </c>
      <c r="Q17" s="30">
        <v>0</v>
      </c>
    </row>
    <row r="18" spans="2:17" ht="18.75" customHeight="1" x14ac:dyDescent="0.4">
      <c r="B18" s="25" t="s">
        <v>14</v>
      </c>
      <c r="C18" s="17" t="s">
        <v>32</v>
      </c>
      <c r="D18" s="17" t="s">
        <v>32</v>
      </c>
      <c r="E18" s="17" t="s">
        <v>289</v>
      </c>
      <c r="F18" s="20" t="s">
        <v>306</v>
      </c>
      <c r="G18" s="28" t="s">
        <v>686</v>
      </c>
      <c r="H18" s="29">
        <v>4082</v>
      </c>
      <c r="I18" s="29">
        <v>5063</v>
      </c>
      <c r="J18" s="29">
        <v>8338</v>
      </c>
      <c r="K18" s="29">
        <v>408.20000000000005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</row>
    <row r="19" spans="2:17" ht="18.75" customHeight="1" x14ac:dyDescent="0.4">
      <c r="B19" s="25" t="s">
        <v>14</v>
      </c>
      <c r="C19" s="17" t="s">
        <v>33</v>
      </c>
      <c r="D19" s="17" t="s">
        <v>33</v>
      </c>
      <c r="E19" s="17" t="s">
        <v>289</v>
      </c>
      <c r="F19" s="20" t="s">
        <v>307</v>
      </c>
      <c r="G19" s="28" t="s">
        <v>687</v>
      </c>
      <c r="H19" s="29">
        <v>2198</v>
      </c>
      <c r="I19" s="29">
        <v>2453</v>
      </c>
      <c r="J19" s="29">
        <v>2235</v>
      </c>
      <c r="K19" s="29">
        <v>219.8</v>
      </c>
      <c r="L19" s="30">
        <v>5.2871287128712874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</row>
    <row r="20" spans="2:17" ht="18.75" customHeight="1" x14ac:dyDescent="0.4">
      <c r="B20" s="25" t="s">
        <v>14</v>
      </c>
      <c r="C20" s="17" t="s">
        <v>172</v>
      </c>
      <c r="D20" s="17" t="s">
        <v>172</v>
      </c>
      <c r="E20" s="17" t="s">
        <v>289</v>
      </c>
      <c r="F20" s="20" t="s">
        <v>446</v>
      </c>
      <c r="G20" s="28" t="s">
        <v>686</v>
      </c>
      <c r="H20" s="29">
        <v>4442</v>
      </c>
      <c r="I20" s="29">
        <v>6099</v>
      </c>
      <c r="J20" s="29">
        <v>6148</v>
      </c>
      <c r="K20" s="29">
        <v>444.20000000000005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</row>
    <row r="21" spans="2:17" ht="18.75" customHeight="1" x14ac:dyDescent="0.4">
      <c r="B21" s="25" t="s">
        <v>14</v>
      </c>
      <c r="C21" s="17" t="s">
        <v>570</v>
      </c>
      <c r="D21" s="17" t="s">
        <v>36</v>
      </c>
      <c r="E21" s="17" t="s">
        <v>289</v>
      </c>
      <c r="F21" s="20" t="s">
        <v>310</v>
      </c>
      <c r="G21" s="28" t="s">
        <v>688</v>
      </c>
      <c r="H21" s="29">
        <v>6653</v>
      </c>
      <c r="I21" s="29">
        <v>6406</v>
      </c>
      <c r="J21" s="29">
        <v>4095</v>
      </c>
      <c r="K21" s="29">
        <v>665.30000000000007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</row>
    <row r="22" spans="2:17" ht="18.75" customHeight="1" x14ac:dyDescent="0.4">
      <c r="B22" s="25" t="s">
        <v>14</v>
      </c>
      <c r="C22" s="17" t="s">
        <v>571</v>
      </c>
      <c r="D22" s="17" t="s">
        <v>37</v>
      </c>
      <c r="E22" s="17" t="s">
        <v>289</v>
      </c>
      <c r="F22" s="20" t="s">
        <v>311</v>
      </c>
      <c r="G22" s="28" t="s">
        <v>688</v>
      </c>
      <c r="H22" s="29">
        <v>16153</v>
      </c>
      <c r="I22" s="29">
        <v>15093</v>
      </c>
      <c r="J22" s="29">
        <v>9942</v>
      </c>
      <c r="K22" s="29">
        <v>1615.3000000000002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</row>
    <row r="23" spans="2:17" ht="18.75" customHeight="1" x14ac:dyDescent="0.4">
      <c r="B23" s="25" t="s">
        <v>14</v>
      </c>
      <c r="C23" s="17" t="s">
        <v>39</v>
      </c>
      <c r="D23" s="17" t="s">
        <v>39</v>
      </c>
      <c r="E23" s="17" t="s">
        <v>289</v>
      </c>
      <c r="F23" s="20" t="s">
        <v>313</v>
      </c>
      <c r="G23" s="28" t="s">
        <v>688</v>
      </c>
      <c r="H23" s="29">
        <v>532</v>
      </c>
      <c r="I23" s="29">
        <v>587</v>
      </c>
      <c r="J23" s="29">
        <v>463</v>
      </c>
      <c r="K23" s="29">
        <v>53.2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</row>
    <row r="24" spans="2:17" ht="18.75" customHeight="1" x14ac:dyDescent="0.4">
      <c r="B24" s="25" t="s">
        <v>14</v>
      </c>
      <c r="C24" s="17" t="s">
        <v>568</v>
      </c>
      <c r="D24" s="17" t="s">
        <v>34</v>
      </c>
      <c r="E24" s="17" t="s">
        <v>289</v>
      </c>
      <c r="F24" s="20" t="s">
        <v>308</v>
      </c>
      <c r="G24" s="28" t="s">
        <v>688</v>
      </c>
      <c r="H24" s="29">
        <v>2705</v>
      </c>
      <c r="I24" s="29">
        <v>3175</v>
      </c>
      <c r="J24" s="29">
        <v>663</v>
      </c>
      <c r="K24" s="29">
        <v>270.5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</row>
    <row r="25" spans="2:17" ht="18.75" customHeight="1" x14ac:dyDescent="0.4">
      <c r="B25" s="25" t="s">
        <v>14</v>
      </c>
      <c r="C25" s="17" t="s">
        <v>569</v>
      </c>
      <c r="D25" s="17" t="s">
        <v>35</v>
      </c>
      <c r="E25" s="17" t="s">
        <v>289</v>
      </c>
      <c r="F25" s="20" t="s">
        <v>309</v>
      </c>
      <c r="G25" s="28" t="s">
        <v>688</v>
      </c>
      <c r="H25" s="29">
        <v>6243</v>
      </c>
      <c r="I25" s="29">
        <v>7543</v>
      </c>
      <c r="J25" s="29">
        <v>798</v>
      </c>
      <c r="K25" s="29">
        <v>624.30000000000007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</row>
    <row r="26" spans="2:17" ht="18.75" customHeight="1" x14ac:dyDescent="0.4">
      <c r="B26" s="25" t="s">
        <v>14</v>
      </c>
      <c r="C26" s="17" t="s">
        <v>38</v>
      </c>
      <c r="D26" s="17" t="s">
        <v>38</v>
      </c>
      <c r="E26" s="17" t="s">
        <v>289</v>
      </c>
      <c r="F26" s="20" t="s">
        <v>312</v>
      </c>
      <c r="G26" s="28" t="s">
        <v>688</v>
      </c>
      <c r="H26" s="29">
        <v>462</v>
      </c>
      <c r="I26" s="29">
        <v>645</v>
      </c>
      <c r="J26" s="29">
        <v>177</v>
      </c>
      <c r="K26" s="29">
        <v>46.2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</row>
    <row r="27" spans="2:17" ht="18.75" customHeight="1" x14ac:dyDescent="0.4">
      <c r="B27" s="25" t="s">
        <v>14</v>
      </c>
      <c r="C27" s="17" t="s">
        <v>43</v>
      </c>
      <c r="D27" s="17" t="s">
        <v>43</v>
      </c>
      <c r="E27" s="17" t="s">
        <v>289</v>
      </c>
      <c r="F27" s="20" t="s">
        <v>317</v>
      </c>
      <c r="G27" s="28" t="s">
        <v>686</v>
      </c>
      <c r="H27" s="29">
        <v>219</v>
      </c>
      <c r="I27" s="29">
        <v>662</v>
      </c>
      <c r="J27" s="29">
        <v>778</v>
      </c>
      <c r="K27" s="29">
        <v>21.900000000000002</v>
      </c>
      <c r="L27" s="30">
        <v>0</v>
      </c>
      <c r="M27" s="30">
        <v>0</v>
      </c>
      <c r="N27" s="30">
        <v>0</v>
      </c>
      <c r="O27" s="30">
        <v>0</v>
      </c>
      <c r="P27" s="30">
        <v>7.1304347826086953</v>
      </c>
      <c r="Q27" s="30">
        <v>0</v>
      </c>
    </row>
    <row r="28" spans="2:17" ht="18.75" customHeight="1" x14ac:dyDescent="0.4">
      <c r="B28" s="25" t="s">
        <v>14</v>
      </c>
      <c r="C28" s="17" t="s">
        <v>44</v>
      </c>
      <c r="D28" s="17" t="s">
        <v>44</v>
      </c>
      <c r="E28" s="17" t="s">
        <v>289</v>
      </c>
      <c r="F28" s="20" t="s">
        <v>318</v>
      </c>
      <c r="G28" s="28" t="s">
        <v>686</v>
      </c>
      <c r="H28" s="29">
        <v>167</v>
      </c>
      <c r="I28" s="29">
        <v>333</v>
      </c>
      <c r="J28" s="29">
        <v>305</v>
      </c>
      <c r="K28" s="29">
        <v>16.7</v>
      </c>
      <c r="L28" s="30">
        <v>0</v>
      </c>
      <c r="M28" s="30">
        <v>9.75</v>
      </c>
      <c r="N28" s="30">
        <v>0</v>
      </c>
      <c r="O28" s="30">
        <v>0</v>
      </c>
      <c r="P28" s="30">
        <v>0</v>
      </c>
      <c r="Q28" s="30">
        <v>0</v>
      </c>
    </row>
    <row r="29" spans="2:17" ht="18.75" customHeight="1" x14ac:dyDescent="0.4">
      <c r="B29" s="25" t="s">
        <v>14</v>
      </c>
      <c r="C29" s="17" t="s">
        <v>45</v>
      </c>
      <c r="D29" s="17" t="s">
        <v>45</v>
      </c>
      <c r="E29" s="17" t="s">
        <v>289</v>
      </c>
      <c r="F29" s="20" t="s">
        <v>319</v>
      </c>
      <c r="G29" s="28" t="s">
        <v>687</v>
      </c>
      <c r="H29" s="29">
        <v>200</v>
      </c>
      <c r="I29" s="29">
        <v>307</v>
      </c>
      <c r="J29" s="29">
        <v>226</v>
      </c>
      <c r="K29" s="29">
        <v>20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</row>
    <row r="30" spans="2:17" ht="18.75" customHeight="1" x14ac:dyDescent="0.4">
      <c r="B30" s="25" t="s">
        <v>14</v>
      </c>
      <c r="C30" s="17" t="s">
        <v>573</v>
      </c>
      <c r="D30" s="17" t="s">
        <v>46</v>
      </c>
      <c r="E30" s="17" t="s">
        <v>289</v>
      </c>
      <c r="F30" s="20" t="s">
        <v>320</v>
      </c>
      <c r="G30" s="28" t="s">
        <v>687</v>
      </c>
      <c r="H30" s="29">
        <v>136</v>
      </c>
      <c r="I30" s="29">
        <v>173</v>
      </c>
      <c r="J30" s="29">
        <v>177</v>
      </c>
      <c r="K30" s="29">
        <v>13.600000000000001</v>
      </c>
      <c r="L30" s="30">
        <v>0</v>
      </c>
      <c r="M30" s="30">
        <v>0</v>
      </c>
      <c r="N30" s="30">
        <v>0</v>
      </c>
      <c r="O30" s="30">
        <v>6.4736842105263159</v>
      </c>
      <c r="P30" s="30">
        <v>0</v>
      </c>
      <c r="Q30" s="30">
        <v>0</v>
      </c>
    </row>
    <row r="31" spans="2:17" ht="18.75" customHeight="1" x14ac:dyDescent="0.4">
      <c r="B31" s="25" t="s">
        <v>14</v>
      </c>
      <c r="C31" s="17" t="s">
        <v>40</v>
      </c>
      <c r="D31" s="17" t="s">
        <v>40</v>
      </c>
      <c r="E31" s="17" t="s">
        <v>289</v>
      </c>
      <c r="F31" s="20" t="s">
        <v>314</v>
      </c>
      <c r="G31" s="28" t="s">
        <v>1</v>
      </c>
      <c r="H31" s="29">
        <v>92</v>
      </c>
      <c r="I31" s="29">
        <v>341</v>
      </c>
      <c r="J31" s="29">
        <v>0</v>
      </c>
      <c r="K31" s="29">
        <v>9.2000000000000011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</row>
    <row r="32" spans="2:17" ht="18.75" customHeight="1" x14ac:dyDescent="0.4">
      <c r="B32" s="25" t="s">
        <v>14</v>
      </c>
      <c r="C32" s="17" t="s">
        <v>41</v>
      </c>
      <c r="D32" s="17" t="s">
        <v>41</v>
      </c>
      <c r="E32" s="17" t="s">
        <v>289</v>
      </c>
      <c r="F32" s="20" t="s">
        <v>315</v>
      </c>
      <c r="G32" s="28" t="s">
        <v>687</v>
      </c>
      <c r="H32" s="29">
        <v>109</v>
      </c>
      <c r="I32" s="29">
        <v>405</v>
      </c>
      <c r="J32" s="29">
        <v>113</v>
      </c>
      <c r="K32" s="29">
        <v>10.9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</row>
    <row r="33" spans="2:17" ht="18.75" customHeight="1" x14ac:dyDescent="0.4">
      <c r="B33" s="25" t="s">
        <v>14</v>
      </c>
      <c r="C33" s="17" t="s">
        <v>572</v>
      </c>
      <c r="D33" s="17" t="s">
        <v>42</v>
      </c>
      <c r="E33" s="17" t="s">
        <v>289</v>
      </c>
      <c r="F33" s="20" t="s">
        <v>316</v>
      </c>
      <c r="G33" s="28" t="s">
        <v>1</v>
      </c>
      <c r="H33" s="29">
        <v>50</v>
      </c>
      <c r="I33" s="29">
        <v>146</v>
      </c>
      <c r="J33" s="29">
        <v>92</v>
      </c>
      <c r="K33" s="29">
        <v>5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</row>
    <row r="34" spans="2:17" ht="18.75" customHeight="1" x14ac:dyDescent="0.4">
      <c r="B34" s="25" t="s">
        <v>14</v>
      </c>
      <c r="C34" s="17" t="s">
        <v>47</v>
      </c>
      <c r="D34" s="17" t="s">
        <v>47</v>
      </c>
      <c r="E34" s="17" t="s">
        <v>289</v>
      </c>
      <c r="F34" s="20" t="s">
        <v>321</v>
      </c>
      <c r="G34" s="28" t="s">
        <v>688</v>
      </c>
      <c r="H34" s="29">
        <v>266</v>
      </c>
      <c r="I34" s="29">
        <v>264</v>
      </c>
      <c r="J34" s="29">
        <v>161</v>
      </c>
      <c r="K34" s="29">
        <v>26.6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</row>
    <row r="35" spans="2:17" ht="18.75" customHeight="1" x14ac:dyDescent="0.4">
      <c r="B35" s="25" t="s">
        <v>14</v>
      </c>
      <c r="C35" s="17" t="s">
        <v>574</v>
      </c>
      <c r="D35" s="17" t="s">
        <v>48</v>
      </c>
      <c r="E35" s="17" t="s">
        <v>289</v>
      </c>
      <c r="F35" s="20" t="s">
        <v>322</v>
      </c>
      <c r="G35" s="28" t="s">
        <v>1</v>
      </c>
      <c r="H35" s="29">
        <v>686</v>
      </c>
      <c r="I35" s="29">
        <v>702</v>
      </c>
      <c r="J35" s="29">
        <v>0</v>
      </c>
      <c r="K35" s="29">
        <v>68.600000000000009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</row>
    <row r="36" spans="2:17" ht="18.75" customHeight="1" x14ac:dyDescent="0.4">
      <c r="B36" s="25" t="s">
        <v>14</v>
      </c>
      <c r="C36" s="17" t="s">
        <v>575</v>
      </c>
      <c r="D36" s="17" t="s">
        <v>49</v>
      </c>
      <c r="E36" s="17" t="s">
        <v>289</v>
      </c>
      <c r="F36" s="20" t="s">
        <v>323</v>
      </c>
      <c r="G36" s="28" t="s">
        <v>686</v>
      </c>
      <c r="H36" s="29">
        <v>2087</v>
      </c>
      <c r="I36" s="29">
        <v>6254</v>
      </c>
      <c r="J36" s="29">
        <v>6872</v>
      </c>
      <c r="K36" s="29">
        <v>208.70000000000002</v>
      </c>
      <c r="L36" s="30">
        <v>2.6752988047808763</v>
      </c>
      <c r="M36" s="30">
        <v>0</v>
      </c>
      <c r="N36" s="30">
        <v>3.9760956175298805</v>
      </c>
      <c r="O36" s="30">
        <v>0</v>
      </c>
      <c r="P36" s="30">
        <v>0</v>
      </c>
      <c r="Q36" s="30">
        <v>1.3187250996015936</v>
      </c>
    </row>
    <row r="37" spans="2:17" ht="18.75" customHeight="1" x14ac:dyDescent="0.4">
      <c r="B37" s="25" t="s">
        <v>14</v>
      </c>
      <c r="C37" s="17" t="s">
        <v>576</v>
      </c>
      <c r="D37" s="17" t="s">
        <v>50</v>
      </c>
      <c r="E37" s="17" t="s">
        <v>289</v>
      </c>
      <c r="F37" s="20" t="s">
        <v>324</v>
      </c>
      <c r="G37" s="28" t="s">
        <v>686</v>
      </c>
      <c r="H37" s="29">
        <v>4313</v>
      </c>
      <c r="I37" s="29">
        <v>8049</v>
      </c>
      <c r="J37" s="29">
        <v>8126</v>
      </c>
      <c r="K37" s="29">
        <v>431.3</v>
      </c>
      <c r="L37" s="30">
        <v>0</v>
      </c>
      <c r="M37" s="30">
        <v>0</v>
      </c>
      <c r="N37" s="30">
        <v>10.892332789559543</v>
      </c>
      <c r="O37" s="30">
        <v>0</v>
      </c>
      <c r="P37" s="30">
        <v>0</v>
      </c>
      <c r="Q37" s="30">
        <v>0</v>
      </c>
    </row>
    <row r="38" spans="2:17" ht="18.75" customHeight="1" x14ac:dyDescent="0.4">
      <c r="B38" s="25" t="s">
        <v>14</v>
      </c>
      <c r="C38" s="17" t="s">
        <v>51</v>
      </c>
      <c r="D38" s="17" t="s">
        <v>51</v>
      </c>
      <c r="E38" s="17" t="s">
        <v>289</v>
      </c>
      <c r="F38" s="20" t="s">
        <v>325</v>
      </c>
      <c r="G38" s="28" t="s">
        <v>686</v>
      </c>
      <c r="H38" s="29">
        <v>0</v>
      </c>
      <c r="I38" s="29">
        <v>9</v>
      </c>
      <c r="J38" s="29">
        <v>27</v>
      </c>
      <c r="K38" s="29">
        <v>0.9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</row>
    <row r="39" spans="2:17" ht="18.75" customHeight="1" x14ac:dyDescent="0.4">
      <c r="B39" s="25" t="s">
        <v>14</v>
      </c>
      <c r="C39" s="17" t="s">
        <v>577</v>
      </c>
      <c r="D39" s="17" t="s">
        <v>52</v>
      </c>
      <c r="E39" s="17" t="s">
        <v>289</v>
      </c>
      <c r="F39" s="20" t="s">
        <v>326</v>
      </c>
      <c r="G39" s="28" t="s">
        <v>688</v>
      </c>
      <c r="H39" s="29">
        <v>8087</v>
      </c>
      <c r="I39" s="29">
        <v>8478</v>
      </c>
      <c r="J39" s="29">
        <v>5879</v>
      </c>
      <c r="K39" s="29">
        <v>808.7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</row>
    <row r="40" spans="2:17" ht="18.75" customHeight="1" x14ac:dyDescent="0.4">
      <c r="B40" s="25" t="s">
        <v>14</v>
      </c>
      <c r="C40" s="17" t="s">
        <v>53</v>
      </c>
      <c r="D40" s="17" t="s">
        <v>53</v>
      </c>
      <c r="E40" s="17" t="s">
        <v>289</v>
      </c>
      <c r="F40" s="20" t="s">
        <v>327</v>
      </c>
      <c r="G40" s="28" t="s">
        <v>686</v>
      </c>
      <c r="H40" s="29">
        <v>442</v>
      </c>
      <c r="I40" s="29">
        <v>482</v>
      </c>
      <c r="J40" s="29">
        <v>591</v>
      </c>
      <c r="K40" s="29">
        <v>44.2</v>
      </c>
      <c r="L40" s="30">
        <v>0</v>
      </c>
      <c r="M40" s="30">
        <v>4.354838709677419</v>
      </c>
      <c r="N40" s="30">
        <v>0</v>
      </c>
      <c r="O40" s="30">
        <v>0</v>
      </c>
      <c r="P40" s="30">
        <v>0</v>
      </c>
      <c r="Q40" s="30">
        <v>0</v>
      </c>
    </row>
    <row r="41" spans="2:17" ht="18.75" customHeight="1" x14ac:dyDescent="0.4">
      <c r="B41" s="25" t="s">
        <v>14</v>
      </c>
      <c r="C41" s="17" t="s">
        <v>578</v>
      </c>
      <c r="D41" s="17" t="s">
        <v>54</v>
      </c>
      <c r="E41" s="17" t="s">
        <v>289</v>
      </c>
      <c r="F41" s="20" t="s">
        <v>328</v>
      </c>
      <c r="G41" s="28" t="s">
        <v>687</v>
      </c>
      <c r="H41" s="29">
        <v>477</v>
      </c>
      <c r="I41" s="29">
        <v>470</v>
      </c>
      <c r="J41" s="29">
        <v>478</v>
      </c>
      <c r="K41" s="29">
        <v>47.7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</row>
    <row r="42" spans="2:17" ht="18.75" customHeight="1" x14ac:dyDescent="0.4">
      <c r="B42" s="25" t="s">
        <v>14</v>
      </c>
      <c r="C42" s="17" t="s">
        <v>579</v>
      </c>
      <c r="D42" s="17" t="s">
        <v>55</v>
      </c>
      <c r="E42" s="17" t="s">
        <v>289</v>
      </c>
      <c r="F42" s="20" t="s">
        <v>329</v>
      </c>
      <c r="G42" s="28" t="s">
        <v>687</v>
      </c>
      <c r="H42" s="29">
        <v>1889</v>
      </c>
      <c r="I42" s="29">
        <v>1882</v>
      </c>
      <c r="J42" s="29">
        <v>1824</v>
      </c>
      <c r="K42" s="29">
        <v>188.9</v>
      </c>
      <c r="L42" s="30">
        <v>5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</row>
    <row r="43" spans="2:17" ht="18.75" customHeight="1" x14ac:dyDescent="0.4">
      <c r="B43" s="25" t="s">
        <v>14</v>
      </c>
      <c r="C43" s="17" t="s">
        <v>580</v>
      </c>
      <c r="D43" s="17" t="s">
        <v>56</v>
      </c>
      <c r="E43" s="17" t="s">
        <v>289</v>
      </c>
      <c r="F43" s="20" t="s">
        <v>330</v>
      </c>
      <c r="G43" s="28" t="s">
        <v>688</v>
      </c>
      <c r="H43" s="29">
        <v>204</v>
      </c>
      <c r="I43" s="29">
        <v>187</v>
      </c>
      <c r="J43" s="29">
        <v>174</v>
      </c>
      <c r="K43" s="29">
        <v>20.400000000000002</v>
      </c>
      <c r="L43" s="30">
        <v>0</v>
      </c>
      <c r="M43" s="30">
        <v>0</v>
      </c>
      <c r="N43" s="30">
        <v>0</v>
      </c>
      <c r="O43" s="30">
        <v>0</v>
      </c>
      <c r="P43" s="30">
        <v>5.0588235294117645</v>
      </c>
      <c r="Q43" s="30">
        <v>0</v>
      </c>
    </row>
    <row r="44" spans="2:17" ht="18.75" customHeight="1" x14ac:dyDescent="0.4">
      <c r="B44" s="25" t="s">
        <v>14</v>
      </c>
      <c r="C44" s="17" t="s">
        <v>581</v>
      </c>
      <c r="D44" s="17" t="s">
        <v>57</v>
      </c>
      <c r="E44" s="17" t="s">
        <v>289</v>
      </c>
      <c r="F44" s="20" t="s">
        <v>331</v>
      </c>
      <c r="G44" s="28" t="s">
        <v>687</v>
      </c>
      <c r="H44" s="29">
        <v>33566</v>
      </c>
      <c r="I44" s="29">
        <v>25288</v>
      </c>
      <c r="J44" s="29">
        <v>32303</v>
      </c>
      <c r="K44" s="29">
        <v>3356.6000000000004</v>
      </c>
      <c r="L44" s="30">
        <v>0</v>
      </c>
      <c r="M44" s="30">
        <v>0</v>
      </c>
      <c r="N44" s="30">
        <v>4.0104748603351954</v>
      </c>
      <c r="O44" s="30">
        <v>0</v>
      </c>
      <c r="P44" s="30">
        <v>0</v>
      </c>
      <c r="Q44" s="30">
        <v>4.2189591078066915</v>
      </c>
    </row>
    <row r="45" spans="2:17" ht="18.75" customHeight="1" x14ac:dyDescent="0.4">
      <c r="B45" s="25" t="s">
        <v>14</v>
      </c>
      <c r="C45" s="17" t="s">
        <v>582</v>
      </c>
      <c r="D45" s="17" t="s">
        <v>58</v>
      </c>
      <c r="E45" s="17" t="s">
        <v>289</v>
      </c>
      <c r="F45" s="20" t="s">
        <v>332</v>
      </c>
      <c r="G45" s="28" t="s">
        <v>688</v>
      </c>
      <c r="H45" s="29">
        <v>155150</v>
      </c>
      <c r="I45" s="29">
        <v>115198</v>
      </c>
      <c r="J45" s="29">
        <v>132253</v>
      </c>
      <c r="K45" s="29">
        <v>15515</v>
      </c>
      <c r="L45" s="30">
        <v>1.0821431519854701</v>
      </c>
      <c r="M45" s="30">
        <v>1.2991863303498778</v>
      </c>
      <c r="N45" s="30">
        <v>0.69768383543893753</v>
      </c>
      <c r="O45" s="30">
        <v>1.571619391844111</v>
      </c>
      <c r="P45" s="30">
        <v>1.6625275712768566</v>
      </c>
      <c r="Q45" s="30">
        <v>1.2395967950374773</v>
      </c>
    </row>
    <row r="46" spans="2:17" ht="18.75" customHeight="1" x14ac:dyDescent="0.4">
      <c r="B46" s="25" t="s">
        <v>14</v>
      </c>
      <c r="C46" s="17" t="s">
        <v>59</v>
      </c>
      <c r="D46" s="17" t="s">
        <v>59</v>
      </c>
      <c r="E46" s="17" t="s">
        <v>289</v>
      </c>
      <c r="F46" s="20" t="s">
        <v>333</v>
      </c>
      <c r="G46" s="28" t="s">
        <v>686</v>
      </c>
      <c r="H46" s="29">
        <v>3443</v>
      </c>
      <c r="I46" s="29">
        <v>7756</v>
      </c>
      <c r="J46" s="29">
        <v>6978</v>
      </c>
      <c r="K46" s="29">
        <v>344.3</v>
      </c>
      <c r="L46" s="30">
        <v>5.4008683068017369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</row>
    <row r="47" spans="2:17" ht="18.75" customHeight="1" x14ac:dyDescent="0.4">
      <c r="B47" s="25" t="s">
        <v>14</v>
      </c>
      <c r="C47" s="17" t="s">
        <v>60</v>
      </c>
      <c r="D47" s="17" t="s">
        <v>60</v>
      </c>
      <c r="E47" s="17" t="s">
        <v>289</v>
      </c>
      <c r="F47" s="20" t="s">
        <v>334</v>
      </c>
      <c r="G47" s="28" t="s">
        <v>686</v>
      </c>
      <c r="H47" s="29">
        <v>321</v>
      </c>
      <c r="I47" s="29">
        <v>409</v>
      </c>
      <c r="J47" s="29">
        <v>424</v>
      </c>
      <c r="K47" s="29">
        <v>32.1</v>
      </c>
      <c r="L47" s="30">
        <v>2.3243243243243241</v>
      </c>
      <c r="M47" s="30">
        <v>8.32258064516129</v>
      </c>
      <c r="N47" s="30">
        <v>0</v>
      </c>
      <c r="O47" s="30">
        <v>0</v>
      </c>
      <c r="P47" s="30">
        <v>0</v>
      </c>
      <c r="Q47" s="30">
        <v>0</v>
      </c>
    </row>
    <row r="48" spans="2:17" ht="18.75" customHeight="1" x14ac:dyDescent="0.4">
      <c r="B48" s="25" t="s">
        <v>14</v>
      </c>
      <c r="C48" s="17" t="s">
        <v>62</v>
      </c>
      <c r="D48" s="17" t="s">
        <v>62</v>
      </c>
      <c r="E48" s="17" t="s">
        <v>289</v>
      </c>
      <c r="F48" s="20" t="s">
        <v>336</v>
      </c>
      <c r="G48" s="28" t="s">
        <v>686</v>
      </c>
      <c r="H48" s="29">
        <v>0</v>
      </c>
      <c r="I48" s="29">
        <v>8943</v>
      </c>
      <c r="J48" s="29">
        <v>21234</v>
      </c>
      <c r="K48" s="29">
        <v>894.30000000000007</v>
      </c>
      <c r="L48" s="30">
        <v>2.1396035428089415</v>
      </c>
      <c r="M48" s="30">
        <v>0</v>
      </c>
      <c r="N48" s="30">
        <v>0</v>
      </c>
      <c r="O48" s="30">
        <v>0.16971796140524492</v>
      </c>
      <c r="P48" s="30">
        <v>2.3878364905284148</v>
      </c>
      <c r="Q48" s="30">
        <v>1.9636572302983932</v>
      </c>
    </row>
    <row r="49" spans="2:17" ht="18.75" customHeight="1" x14ac:dyDescent="0.4">
      <c r="B49" s="25" t="s">
        <v>14</v>
      </c>
      <c r="C49" s="17" t="s">
        <v>63</v>
      </c>
      <c r="D49" s="17" t="s">
        <v>63</v>
      </c>
      <c r="E49" s="17" t="s">
        <v>289</v>
      </c>
      <c r="F49" s="20" t="s">
        <v>337</v>
      </c>
      <c r="G49" s="28" t="s">
        <v>686</v>
      </c>
      <c r="H49" s="29">
        <v>0</v>
      </c>
      <c r="I49" s="29">
        <v>6119</v>
      </c>
      <c r="J49" s="29">
        <v>13830</v>
      </c>
      <c r="K49" s="29">
        <v>611.9</v>
      </c>
      <c r="L49" s="30">
        <v>0</v>
      </c>
      <c r="M49" s="30">
        <v>0</v>
      </c>
      <c r="N49" s="30">
        <v>3.2208436724565757</v>
      </c>
      <c r="O49" s="30">
        <v>3.1836065573770491</v>
      </c>
      <c r="P49" s="30">
        <v>0</v>
      </c>
      <c r="Q49" s="30">
        <v>0.83876221498371339</v>
      </c>
    </row>
    <row r="50" spans="2:17" ht="18.75" customHeight="1" x14ac:dyDescent="0.4">
      <c r="B50" s="25" t="s">
        <v>14</v>
      </c>
      <c r="C50" s="17" t="s">
        <v>583</v>
      </c>
      <c r="D50" s="17" t="s">
        <v>61</v>
      </c>
      <c r="E50" s="17" t="s">
        <v>289</v>
      </c>
      <c r="F50" s="20" t="s">
        <v>335</v>
      </c>
      <c r="G50" s="28" t="s">
        <v>686</v>
      </c>
      <c r="H50" s="29">
        <v>12971</v>
      </c>
      <c r="I50" s="29">
        <v>14426</v>
      </c>
      <c r="J50" s="29">
        <v>15024</v>
      </c>
      <c r="K50" s="29">
        <v>1297.1000000000001</v>
      </c>
      <c r="L50" s="30">
        <v>0</v>
      </c>
      <c r="M50" s="30">
        <v>0</v>
      </c>
      <c r="N50" s="30">
        <v>2.032330827067669</v>
      </c>
      <c r="O50" s="30">
        <v>0</v>
      </c>
      <c r="P50" s="30">
        <v>0</v>
      </c>
      <c r="Q50" s="30">
        <v>3.6296296296296298</v>
      </c>
    </row>
    <row r="51" spans="2:17" ht="18.75" customHeight="1" x14ac:dyDescent="0.4">
      <c r="B51" s="25" t="s">
        <v>14</v>
      </c>
      <c r="C51" s="17" t="s">
        <v>64</v>
      </c>
      <c r="D51" s="17" t="s">
        <v>64</v>
      </c>
      <c r="E51" s="17" t="s">
        <v>289</v>
      </c>
      <c r="F51" s="20" t="s">
        <v>338</v>
      </c>
      <c r="G51" s="28" t="s">
        <v>686</v>
      </c>
      <c r="H51" s="29">
        <v>0</v>
      </c>
      <c r="I51" s="29">
        <v>0</v>
      </c>
      <c r="J51" s="29">
        <v>2854</v>
      </c>
      <c r="K51" s="29">
        <v>285.40000000000003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</row>
    <row r="52" spans="2:17" ht="18.75" customHeight="1" x14ac:dyDescent="0.4">
      <c r="B52" s="25" t="s">
        <v>14</v>
      </c>
      <c r="C52" s="17" t="s">
        <v>65</v>
      </c>
      <c r="D52" s="17" t="s">
        <v>65</v>
      </c>
      <c r="E52" s="17" t="s">
        <v>289</v>
      </c>
      <c r="F52" s="20" t="s">
        <v>339</v>
      </c>
      <c r="G52" s="28" t="s">
        <v>686</v>
      </c>
      <c r="H52" s="29">
        <v>0</v>
      </c>
      <c r="I52" s="29">
        <v>0</v>
      </c>
      <c r="J52" s="29">
        <v>4958</v>
      </c>
      <c r="K52" s="29">
        <v>495.8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</row>
    <row r="53" spans="2:17" ht="18.75" customHeight="1" x14ac:dyDescent="0.4">
      <c r="B53" s="25" t="s">
        <v>14</v>
      </c>
      <c r="C53" s="17" t="s">
        <v>584</v>
      </c>
      <c r="D53" s="17" t="s">
        <v>66</v>
      </c>
      <c r="E53" s="17" t="s">
        <v>289</v>
      </c>
      <c r="F53" s="20" t="s">
        <v>340</v>
      </c>
      <c r="G53" s="28" t="s">
        <v>687</v>
      </c>
      <c r="H53" s="29">
        <v>0</v>
      </c>
      <c r="I53" s="29">
        <v>0</v>
      </c>
      <c r="J53" s="29">
        <v>0</v>
      </c>
      <c r="K53" s="29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</row>
    <row r="54" spans="2:17" ht="18.75" customHeight="1" x14ac:dyDescent="0.4">
      <c r="B54" s="25" t="s">
        <v>14</v>
      </c>
      <c r="C54" s="17" t="s">
        <v>585</v>
      </c>
      <c r="D54" s="17" t="s">
        <v>67</v>
      </c>
      <c r="E54" s="17" t="s">
        <v>289</v>
      </c>
      <c r="F54" s="20" t="s">
        <v>341</v>
      </c>
      <c r="G54" s="28" t="s">
        <v>687</v>
      </c>
      <c r="H54" s="29">
        <v>0</v>
      </c>
      <c r="I54" s="29">
        <v>0</v>
      </c>
      <c r="J54" s="29">
        <v>0</v>
      </c>
      <c r="K54" s="29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</row>
    <row r="55" spans="2:17" ht="18.75" customHeight="1" x14ac:dyDescent="0.4">
      <c r="B55" s="25" t="s">
        <v>14</v>
      </c>
      <c r="C55" s="17" t="s">
        <v>586</v>
      </c>
      <c r="D55" s="17" t="s">
        <v>68</v>
      </c>
      <c r="E55" s="17" t="s">
        <v>289</v>
      </c>
      <c r="F55" s="20" t="s">
        <v>342</v>
      </c>
      <c r="G55" s="28" t="s">
        <v>688</v>
      </c>
      <c r="H55" s="29">
        <v>365</v>
      </c>
      <c r="I55" s="29">
        <v>320</v>
      </c>
      <c r="J55" s="29">
        <v>282</v>
      </c>
      <c r="K55" s="29">
        <v>36.5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</row>
    <row r="56" spans="2:17" ht="18.75" customHeight="1" x14ac:dyDescent="0.4">
      <c r="B56" s="25" t="s">
        <v>14</v>
      </c>
      <c r="C56" s="17" t="s">
        <v>69</v>
      </c>
      <c r="D56" s="17" t="s">
        <v>69</v>
      </c>
      <c r="E56" s="17" t="s">
        <v>289</v>
      </c>
      <c r="F56" s="20" t="s">
        <v>343</v>
      </c>
      <c r="G56" s="28" t="s">
        <v>686</v>
      </c>
      <c r="H56" s="29">
        <v>2451</v>
      </c>
      <c r="I56" s="29">
        <v>2818</v>
      </c>
      <c r="J56" s="29">
        <v>2887</v>
      </c>
      <c r="K56" s="29">
        <v>245.10000000000002</v>
      </c>
      <c r="L56" s="30">
        <v>0</v>
      </c>
      <c r="M56" s="30">
        <v>0</v>
      </c>
      <c r="N56" s="30">
        <v>0</v>
      </c>
      <c r="O56" s="30">
        <v>0</v>
      </c>
      <c r="P56" s="30">
        <v>3.0442804428044279</v>
      </c>
      <c r="Q56" s="30">
        <v>0</v>
      </c>
    </row>
    <row r="57" spans="2:17" ht="18.75" customHeight="1" x14ac:dyDescent="0.4">
      <c r="B57" s="25" t="s">
        <v>14</v>
      </c>
      <c r="C57" s="17" t="s">
        <v>70</v>
      </c>
      <c r="D57" s="17" t="s">
        <v>70</v>
      </c>
      <c r="E57" s="17" t="s">
        <v>289</v>
      </c>
      <c r="F57" s="20" t="s">
        <v>344</v>
      </c>
      <c r="G57" s="28" t="s">
        <v>686</v>
      </c>
      <c r="H57" s="29">
        <v>905</v>
      </c>
      <c r="I57" s="29">
        <v>1152</v>
      </c>
      <c r="J57" s="29">
        <v>1350</v>
      </c>
      <c r="K57" s="29">
        <v>90.5</v>
      </c>
      <c r="L57" s="30">
        <v>0</v>
      </c>
      <c r="M57" s="30">
        <v>2.581967213114754</v>
      </c>
      <c r="N57" s="30">
        <v>2.672268907563025</v>
      </c>
      <c r="O57" s="30">
        <v>0</v>
      </c>
      <c r="P57" s="30">
        <v>0</v>
      </c>
      <c r="Q57" s="30">
        <v>8.1217391304347828</v>
      </c>
    </row>
    <row r="58" spans="2:17" ht="18.75" customHeight="1" x14ac:dyDescent="0.4">
      <c r="B58" s="25" t="s">
        <v>14</v>
      </c>
      <c r="C58" s="17" t="s">
        <v>587</v>
      </c>
      <c r="D58" s="17" t="s">
        <v>71</v>
      </c>
      <c r="E58" s="17" t="s">
        <v>289</v>
      </c>
      <c r="F58" s="20" t="s">
        <v>345</v>
      </c>
      <c r="G58" s="28" t="s">
        <v>687</v>
      </c>
      <c r="H58" s="29">
        <v>1484</v>
      </c>
      <c r="I58" s="29">
        <v>1197</v>
      </c>
      <c r="J58" s="29">
        <v>1488</v>
      </c>
      <c r="K58" s="29">
        <v>148.4</v>
      </c>
      <c r="L58" s="30">
        <v>1.9689119170984455</v>
      </c>
      <c r="M58" s="30">
        <v>2.4901960784313726</v>
      </c>
      <c r="N58" s="30">
        <v>2.3540372670807455</v>
      </c>
      <c r="O58" s="30">
        <v>0</v>
      </c>
      <c r="P58" s="30">
        <v>0</v>
      </c>
      <c r="Q58" s="30">
        <v>2.6344827586206896</v>
      </c>
    </row>
    <row r="59" spans="2:17" ht="18.75" customHeight="1" x14ac:dyDescent="0.4">
      <c r="B59" s="25" t="s">
        <v>14</v>
      </c>
      <c r="C59" s="17" t="s">
        <v>593</v>
      </c>
      <c r="D59" s="17" t="s">
        <v>77</v>
      </c>
      <c r="E59" s="17" t="s">
        <v>289</v>
      </c>
      <c r="F59" s="20" t="s">
        <v>351</v>
      </c>
      <c r="G59" s="28" t="s">
        <v>686</v>
      </c>
      <c r="H59" s="29">
        <v>378</v>
      </c>
      <c r="I59" s="29">
        <v>443</v>
      </c>
      <c r="J59" s="29">
        <v>650</v>
      </c>
      <c r="K59" s="29">
        <v>37.800000000000004</v>
      </c>
      <c r="L59" s="30">
        <v>0</v>
      </c>
      <c r="M59" s="30">
        <v>0</v>
      </c>
      <c r="N59" s="30">
        <v>0</v>
      </c>
      <c r="O59" s="30">
        <v>2.6851851851851851</v>
      </c>
      <c r="P59" s="30">
        <v>2.5714285714285716</v>
      </c>
      <c r="Q59" s="30">
        <v>5.2884615384615383</v>
      </c>
    </row>
    <row r="60" spans="2:17" ht="18.75" customHeight="1" x14ac:dyDescent="0.4">
      <c r="B60" s="25" t="s">
        <v>14</v>
      </c>
      <c r="C60" s="17" t="s">
        <v>591</v>
      </c>
      <c r="D60" s="17" t="s">
        <v>75</v>
      </c>
      <c r="E60" s="17" t="s">
        <v>289</v>
      </c>
      <c r="F60" s="20" t="s">
        <v>349</v>
      </c>
      <c r="G60" s="28" t="s">
        <v>686</v>
      </c>
      <c r="H60" s="29">
        <v>460</v>
      </c>
      <c r="I60" s="29">
        <v>510</v>
      </c>
      <c r="J60" s="29">
        <v>664</v>
      </c>
      <c r="K60" s="29">
        <v>46</v>
      </c>
      <c r="L60" s="30">
        <v>0</v>
      </c>
      <c r="M60" s="30">
        <v>4.4642857142857144</v>
      </c>
      <c r="N60" s="30">
        <v>0</v>
      </c>
      <c r="O60" s="30">
        <v>0</v>
      </c>
      <c r="P60" s="30">
        <v>0</v>
      </c>
      <c r="Q60" s="30">
        <v>0</v>
      </c>
    </row>
    <row r="61" spans="2:17" ht="18.75" customHeight="1" x14ac:dyDescent="0.4">
      <c r="B61" s="25" t="s">
        <v>14</v>
      </c>
      <c r="C61" s="17" t="s">
        <v>592</v>
      </c>
      <c r="D61" s="17" t="s">
        <v>76</v>
      </c>
      <c r="E61" s="17" t="s">
        <v>289</v>
      </c>
      <c r="F61" s="20" t="s">
        <v>350</v>
      </c>
      <c r="G61" s="28" t="s">
        <v>686</v>
      </c>
      <c r="H61" s="29">
        <v>241</v>
      </c>
      <c r="I61" s="29">
        <v>253</v>
      </c>
      <c r="J61" s="29">
        <v>339</v>
      </c>
      <c r="K61" s="29">
        <v>24.1</v>
      </c>
      <c r="L61" s="30">
        <v>0</v>
      </c>
      <c r="M61" s="30">
        <v>0</v>
      </c>
      <c r="N61" s="30">
        <v>6.6206896551724137</v>
      </c>
      <c r="O61" s="30">
        <v>0</v>
      </c>
      <c r="P61" s="30">
        <v>0</v>
      </c>
      <c r="Q61" s="30">
        <v>0</v>
      </c>
    </row>
    <row r="62" spans="2:17" ht="18.75" customHeight="1" x14ac:dyDescent="0.4">
      <c r="B62" s="25" t="s">
        <v>14</v>
      </c>
      <c r="C62" s="17" t="s">
        <v>588</v>
      </c>
      <c r="D62" s="17" t="s">
        <v>72</v>
      </c>
      <c r="E62" s="17" t="s">
        <v>289</v>
      </c>
      <c r="F62" s="20" t="s">
        <v>346</v>
      </c>
      <c r="G62" s="28" t="s">
        <v>688</v>
      </c>
      <c r="H62" s="29">
        <v>631</v>
      </c>
      <c r="I62" s="29">
        <v>555</v>
      </c>
      <c r="J62" s="29">
        <v>9</v>
      </c>
      <c r="K62" s="29">
        <v>63.1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</row>
    <row r="63" spans="2:17" ht="18.75" customHeight="1" x14ac:dyDescent="0.4">
      <c r="B63" s="25" t="s">
        <v>14</v>
      </c>
      <c r="C63" s="17" t="s">
        <v>589</v>
      </c>
      <c r="D63" s="17" t="s">
        <v>73</v>
      </c>
      <c r="E63" s="17" t="s">
        <v>289</v>
      </c>
      <c r="F63" s="20" t="s">
        <v>347</v>
      </c>
      <c r="G63" s="28" t="s">
        <v>688</v>
      </c>
      <c r="H63" s="29">
        <v>523</v>
      </c>
      <c r="I63" s="29">
        <v>545</v>
      </c>
      <c r="J63" s="29">
        <v>287</v>
      </c>
      <c r="K63" s="29">
        <v>52.300000000000004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</row>
    <row r="64" spans="2:17" ht="18.75" customHeight="1" x14ac:dyDescent="0.4">
      <c r="B64" s="25" t="s">
        <v>14</v>
      </c>
      <c r="C64" s="17" t="s">
        <v>590</v>
      </c>
      <c r="D64" s="17" t="s">
        <v>74</v>
      </c>
      <c r="E64" s="17" t="s">
        <v>289</v>
      </c>
      <c r="F64" s="20" t="s">
        <v>348</v>
      </c>
      <c r="G64" s="28" t="s">
        <v>688</v>
      </c>
      <c r="H64" s="29">
        <v>321</v>
      </c>
      <c r="I64" s="29">
        <v>327</v>
      </c>
      <c r="J64" s="29">
        <v>20</v>
      </c>
      <c r="K64" s="29">
        <v>32.1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</row>
    <row r="65" spans="2:17" ht="18.75" customHeight="1" x14ac:dyDescent="0.4">
      <c r="B65" s="25" t="s">
        <v>14</v>
      </c>
      <c r="C65" s="17" t="s">
        <v>82</v>
      </c>
      <c r="D65" s="17" t="s">
        <v>82</v>
      </c>
      <c r="E65" s="17" t="s">
        <v>289</v>
      </c>
      <c r="F65" s="20" t="s">
        <v>356</v>
      </c>
      <c r="G65" s="28" t="s">
        <v>686</v>
      </c>
      <c r="H65" s="29">
        <v>2199</v>
      </c>
      <c r="I65" s="29">
        <v>2678</v>
      </c>
      <c r="J65" s="29">
        <v>2838</v>
      </c>
      <c r="K65" s="29">
        <v>219.9</v>
      </c>
      <c r="L65" s="30">
        <v>0</v>
      </c>
      <c r="M65" s="30">
        <v>3.9297520661157024</v>
      </c>
      <c r="N65" s="30">
        <v>0</v>
      </c>
      <c r="O65" s="30">
        <v>0</v>
      </c>
      <c r="P65" s="30">
        <v>3.9665271966527196</v>
      </c>
      <c r="Q65" s="30">
        <v>0</v>
      </c>
    </row>
    <row r="66" spans="2:17" ht="18.75" customHeight="1" x14ac:dyDescent="0.4">
      <c r="B66" s="25" t="s">
        <v>14</v>
      </c>
      <c r="C66" s="17" t="s">
        <v>83</v>
      </c>
      <c r="D66" s="17" t="s">
        <v>83</v>
      </c>
      <c r="E66" s="17" t="s">
        <v>289</v>
      </c>
      <c r="F66" s="20" t="s">
        <v>357</v>
      </c>
      <c r="G66" s="28" t="s">
        <v>686</v>
      </c>
      <c r="H66" s="29">
        <v>5126</v>
      </c>
      <c r="I66" s="29">
        <v>6304</v>
      </c>
      <c r="J66" s="29">
        <v>6543</v>
      </c>
      <c r="K66" s="29">
        <v>512.6</v>
      </c>
      <c r="L66" s="30">
        <v>0</v>
      </c>
      <c r="M66" s="30">
        <v>2.4833625218914186</v>
      </c>
      <c r="N66" s="30">
        <v>0</v>
      </c>
      <c r="O66" s="30">
        <v>0</v>
      </c>
      <c r="P66" s="30">
        <v>0</v>
      </c>
      <c r="Q66" s="30">
        <v>2.6313868613138687</v>
      </c>
    </row>
    <row r="67" spans="2:17" ht="18.75" customHeight="1" x14ac:dyDescent="0.4">
      <c r="B67" s="25" t="s">
        <v>14</v>
      </c>
      <c r="C67" s="17" t="s">
        <v>84</v>
      </c>
      <c r="D67" s="17" t="s">
        <v>84</v>
      </c>
      <c r="E67" s="17" t="s">
        <v>289</v>
      </c>
      <c r="F67" s="20" t="s">
        <v>358</v>
      </c>
      <c r="G67" s="28" t="s">
        <v>686</v>
      </c>
      <c r="H67" s="29">
        <v>576</v>
      </c>
      <c r="I67" s="29">
        <v>791</v>
      </c>
      <c r="J67" s="29">
        <v>851</v>
      </c>
      <c r="K67" s="29">
        <v>57.6</v>
      </c>
      <c r="L67" s="30">
        <v>2.8414634146341462</v>
      </c>
      <c r="M67" s="30">
        <v>0</v>
      </c>
      <c r="N67" s="30">
        <v>3.183098591549296</v>
      </c>
      <c r="O67" s="30">
        <v>0</v>
      </c>
      <c r="P67" s="30">
        <v>0</v>
      </c>
      <c r="Q67" s="30">
        <v>3.5454545454545454</v>
      </c>
    </row>
    <row r="68" spans="2:17" ht="18.75" customHeight="1" x14ac:dyDescent="0.4">
      <c r="B68" s="25" t="s">
        <v>14</v>
      </c>
      <c r="C68" s="17" t="s">
        <v>594</v>
      </c>
      <c r="D68" s="17" t="s">
        <v>80</v>
      </c>
      <c r="E68" s="17" t="s">
        <v>289</v>
      </c>
      <c r="F68" s="20" t="s">
        <v>354</v>
      </c>
      <c r="G68" s="28" t="s">
        <v>686</v>
      </c>
      <c r="H68" s="29">
        <v>232</v>
      </c>
      <c r="I68" s="29">
        <v>242</v>
      </c>
      <c r="J68" s="29">
        <v>265</v>
      </c>
      <c r="K68" s="29">
        <v>23.200000000000003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10.039999999999999</v>
      </c>
    </row>
    <row r="69" spans="2:17" ht="18.75" customHeight="1" x14ac:dyDescent="0.4">
      <c r="B69" s="25" t="s">
        <v>14</v>
      </c>
      <c r="C69" s="17" t="s">
        <v>78</v>
      </c>
      <c r="D69" s="17" t="s">
        <v>78</v>
      </c>
      <c r="E69" s="17" t="s">
        <v>289</v>
      </c>
      <c r="F69" s="20" t="s">
        <v>352</v>
      </c>
      <c r="G69" s="28" t="s">
        <v>686</v>
      </c>
      <c r="H69" s="29">
        <v>407</v>
      </c>
      <c r="I69" s="29">
        <v>487</v>
      </c>
      <c r="J69" s="29">
        <v>454</v>
      </c>
      <c r="K69" s="29">
        <v>40.700000000000003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</row>
    <row r="70" spans="2:17" ht="18.75" customHeight="1" x14ac:dyDescent="0.4">
      <c r="B70" s="25" t="s">
        <v>14</v>
      </c>
      <c r="C70" s="17" t="s">
        <v>79</v>
      </c>
      <c r="D70" s="17" t="s">
        <v>79</v>
      </c>
      <c r="E70" s="17" t="s">
        <v>289</v>
      </c>
      <c r="F70" s="20" t="s">
        <v>353</v>
      </c>
      <c r="G70" s="28" t="s">
        <v>687</v>
      </c>
      <c r="H70" s="29">
        <v>700</v>
      </c>
      <c r="I70" s="29">
        <v>674</v>
      </c>
      <c r="J70" s="29">
        <v>637</v>
      </c>
      <c r="K70" s="29">
        <v>70</v>
      </c>
      <c r="L70" s="30">
        <v>9.5238095238095237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</row>
    <row r="71" spans="2:17" ht="18.75" customHeight="1" x14ac:dyDescent="0.4">
      <c r="B71" s="25" t="s">
        <v>14</v>
      </c>
      <c r="C71" s="17" t="s">
        <v>81</v>
      </c>
      <c r="D71" s="17" t="s">
        <v>81</v>
      </c>
      <c r="E71" s="17" t="s">
        <v>289</v>
      </c>
      <c r="F71" s="20" t="s">
        <v>355</v>
      </c>
      <c r="G71" s="28" t="s">
        <v>687</v>
      </c>
      <c r="H71" s="29">
        <v>108</v>
      </c>
      <c r="I71" s="29">
        <v>120</v>
      </c>
      <c r="J71" s="29">
        <v>114</v>
      </c>
      <c r="K71" s="29">
        <v>10.8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</row>
    <row r="72" spans="2:17" ht="18.75" customHeight="1" x14ac:dyDescent="0.4">
      <c r="B72" s="25" t="s">
        <v>14</v>
      </c>
      <c r="C72" s="17" t="s">
        <v>597</v>
      </c>
      <c r="D72" s="17" t="s">
        <v>87</v>
      </c>
      <c r="E72" s="17" t="s">
        <v>289</v>
      </c>
      <c r="F72" s="20" t="s">
        <v>361</v>
      </c>
      <c r="G72" s="28" t="s">
        <v>7</v>
      </c>
      <c r="H72" s="29">
        <v>250</v>
      </c>
      <c r="I72" s="29">
        <v>324</v>
      </c>
      <c r="J72" s="29">
        <v>264</v>
      </c>
      <c r="K72" s="29">
        <v>25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</row>
    <row r="73" spans="2:17" ht="18.75" customHeight="1" x14ac:dyDescent="0.4">
      <c r="B73" s="25" t="s">
        <v>14</v>
      </c>
      <c r="C73" s="17" t="s">
        <v>598</v>
      </c>
      <c r="D73" s="17" t="s">
        <v>88</v>
      </c>
      <c r="E73" s="17" t="s">
        <v>289</v>
      </c>
      <c r="F73" s="20" t="s">
        <v>362</v>
      </c>
      <c r="G73" s="28" t="s">
        <v>7</v>
      </c>
      <c r="H73" s="29">
        <v>4884</v>
      </c>
      <c r="I73" s="29">
        <v>6703</v>
      </c>
      <c r="J73" s="29">
        <v>3879</v>
      </c>
      <c r="K73" s="29">
        <v>488.40000000000003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</row>
    <row r="74" spans="2:17" ht="18.75" customHeight="1" x14ac:dyDescent="0.4">
      <c r="B74" s="25" t="s">
        <v>14</v>
      </c>
      <c r="C74" s="17" t="s">
        <v>595</v>
      </c>
      <c r="D74" s="17" t="s">
        <v>85</v>
      </c>
      <c r="E74" s="17" t="s">
        <v>289</v>
      </c>
      <c r="F74" s="20" t="s">
        <v>359</v>
      </c>
      <c r="G74" s="28" t="s">
        <v>7</v>
      </c>
      <c r="H74" s="29">
        <v>282</v>
      </c>
      <c r="I74" s="29">
        <v>363</v>
      </c>
      <c r="J74" s="29">
        <v>428</v>
      </c>
      <c r="K74" s="29">
        <v>28.200000000000003</v>
      </c>
      <c r="L74" s="30">
        <v>0</v>
      </c>
      <c r="M74" s="30">
        <v>10.222222222222221</v>
      </c>
      <c r="N74" s="30">
        <v>0</v>
      </c>
      <c r="O74" s="30">
        <v>0</v>
      </c>
      <c r="P74" s="30">
        <v>0</v>
      </c>
      <c r="Q74" s="30">
        <v>0</v>
      </c>
    </row>
    <row r="75" spans="2:17" ht="18.75" customHeight="1" x14ac:dyDescent="0.4">
      <c r="B75" s="25" t="s">
        <v>14</v>
      </c>
      <c r="C75" s="17" t="s">
        <v>596</v>
      </c>
      <c r="D75" s="17" t="s">
        <v>86</v>
      </c>
      <c r="E75" s="17" t="s">
        <v>289</v>
      </c>
      <c r="F75" s="20" t="s">
        <v>360</v>
      </c>
      <c r="G75" s="28" t="s">
        <v>7</v>
      </c>
      <c r="H75" s="29">
        <v>11137</v>
      </c>
      <c r="I75" s="29">
        <v>14971</v>
      </c>
      <c r="J75" s="29">
        <v>18510</v>
      </c>
      <c r="K75" s="29">
        <v>1113.7</v>
      </c>
      <c r="L75" s="30">
        <v>0</v>
      </c>
      <c r="M75" s="30">
        <v>4.6563413208649909</v>
      </c>
      <c r="N75" s="30">
        <v>0</v>
      </c>
      <c r="O75" s="30">
        <v>5.6222067039106145</v>
      </c>
      <c r="P75" s="30">
        <v>0</v>
      </c>
      <c r="Q75" s="30">
        <v>0</v>
      </c>
    </row>
    <row r="76" spans="2:17" ht="18.75" customHeight="1" x14ac:dyDescent="0.4">
      <c r="B76" s="25" t="s">
        <v>14</v>
      </c>
      <c r="C76" s="17" t="s">
        <v>89</v>
      </c>
      <c r="D76" s="17" t="s">
        <v>89</v>
      </c>
      <c r="E76" s="17" t="s">
        <v>289</v>
      </c>
      <c r="F76" s="20" t="s">
        <v>363</v>
      </c>
      <c r="G76" s="28" t="s">
        <v>688</v>
      </c>
      <c r="H76" s="29">
        <v>3114</v>
      </c>
      <c r="I76" s="29">
        <v>2913</v>
      </c>
      <c r="J76" s="29">
        <v>2695</v>
      </c>
      <c r="K76" s="29">
        <v>311.40000000000003</v>
      </c>
      <c r="L76" s="30">
        <v>2.4506437768240343</v>
      </c>
      <c r="M76" s="30">
        <v>0</v>
      </c>
      <c r="N76" s="30">
        <v>0</v>
      </c>
      <c r="O76" s="30">
        <v>1.8369098712446352</v>
      </c>
      <c r="P76" s="30">
        <v>0</v>
      </c>
      <c r="Q76" s="30">
        <v>1.8068669527896997</v>
      </c>
    </row>
    <row r="77" spans="2:17" ht="18.75" customHeight="1" x14ac:dyDescent="0.4">
      <c r="B77" s="25" t="s">
        <v>14</v>
      </c>
      <c r="C77" s="17" t="s">
        <v>599</v>
      </c>
      <c r="D77" s="17" t="s">
        <v>90</v>
      </c>
      <c r="E77" s="17" t="s">
        <v>289</v>
      </c>
      <c r="F77" s="20" t="s">
        <v>364</v>
      </c>
      <c r="G77" s="28" t="s">
        <v>688</v>
      </c>
      <c r="H77" s="29">
        <v>6897</v>
      </c>
      <c r="I77" s="29">
        <v>6326</v>
      </c>
      <c r="J77" s="29">
        <v>5922</v>
      </c>
      <c r="K77" s="29">
        <v>689.7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</row>
    <row r="78" spans="2:17" ht="18.75" customHeight="1" x14ac:dyDescent="0.4">
      <c r="B78" s="25" t="s">
        <v>14</v>
      </c>
      <c r="C78" s="17" t="s">
        <v>91</v>
      </c>
      <c r="D78" s="17" t="s">
        <v>91</v>
      </c>
      <c r="E78" s="17" t="s">
        <v>289</v>
      </c>
      <c r="F78" s="20" t="s">
        <v>365</v>
      </c>
      <c r="G78" s="28" t="s">
        <v>687</v>
      </c>
      <c r="H78" s="29">
        <v>946</v>
      </c>
      <c r="I78" s="29">
        <v>990</v>
      </c>
      <c r="J78" s="29">
        <v>918</v>
      </c>
      <c r="K78" s="29">
        <v>94.600000000000009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9.3164556962025316</v>
      </c>
    </row>
    <row r="79" spans="2:17" ht="18.75" customHeight="1" x14ac:dyDescent="0.4">
      <c r="B79" s="25" t="s">
        <v>14</v>
      </c>
      <c r="C79" s="17" t="s">
        <v>92</v>
      </c>
      <c r="D79" s="17" t="s">
        <v>92</v>
      </c>
      <c r="E79" s="17" t="s">
        <v>289</v>
      </c>
      <c r="F79" s="20" t="s">
        <v>366</v>
      </c>
      <c r="G79" s="28" t="s">
        <v>687</v>
      </c>
      <c r="H79" s="29">
        <v>1797</v>
      </c>
      <c r="I79" s="29">
        <v>1928</v>
      </c>
      <c r="J79" s="29">
        <v>1814</v>
      </c>
      <c r="K79" s="29">
        <v>179.70000000000002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2.3461538461538463</v>
      </c>
    </row>
    <row r="80" spans="2:17" ht="18.75" customHeight="1" x14ac:dyDescent="0.4">
      <c r="B80" s="25" t="s">
        <v>14</v>
      </c>
      <c r="C80" s="17" t="s">
        <v>93</v>
      </c>
      <c r="D80" s="17" t="s">
        <v>93</v>
      </c>
      <c r="E80" s="17" t="s">
        <v>289</v>
      </c>
      <c r="F80" s="20" t="s">
        <v>367</v>
      </c>
      <c r="G80" s="28" t="s">
        <v>688</v>
      </c>
      <c r="H80" s="29">
        <v>658</v>
      </c>
      <c r="I80" s="29">
        <v>636</v>
      </c>
      <c r="J80" s="29">
        <v>591</v>
      </c>
      <c r="K80" s="29">
        <v>65.8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</row>
    <row r="81" spans="2:17" ht="18.75" customHeight="1" x14ac:dyDescent="0.4">
      <c r="B81" s="25" t="s">
        <v>14</v>
      </c>
      <c r="C81" s="17" t="s">
        <v>602</v>
      </c>
      <c r="D81" s="17" t="s">
        <v>96</v>
      </c>
      <c r="E81" s="17" t="s">
        <v>289</v>
      </c>
      <c r="F81" s="20" t="s">
        <v>370</v>
      </c>
      <c r="G81" s="28" t="s">
        <v>687</v>
      </c>
      <c r="H81" s="29">
        <v>2251</v>
      </c>
      <c r="I81" s="29">
        <v>2522</v>
      </c>
      <c r="J81" s="29">
        <v>2433</v>
      </c>
      <c r="K81" s="29">
        <v>225.10000000000002</v>
      </c>
      <c r="L81" s="30">
        <v>0</v>
      </c>
      <c r="M81" s="30">
        <v>0</v>
      </c>
      <c r="N81" s="30">
        <v>4.2217194570135748</v>
      </c>
      <c r="O81" s="30">
        <v>0</v>
      </c>
      <c r="P81" s="30">
        <v>0</v>
      </c>
      <c r="Q81" s="30">
        <v>0</v>
      </c>
    </row>
    <row r="82" spans="2:17" ht="18.75" customHeight="1" x14ac:dyDescent="0.4">
      <c r="B82" s="25" t="s">
        <v>14</v>
      </c>
      <c r="C82" s="17" t="s">
        <v>603</v>
      </c>
      <c r="D82" s="17" t="s">
        <v>97</v>
      </c>
      <c r="E82" s="17" t="s">
        <v>289</v>
      </c>
      <c r="F82" s="20" t="s">
        <v>371</v>
      </c>
      <c r="G82" s="28" t="s">
        <v>686</v>
      </c>
      <c r="H82" s="29">
        <v>8136</v>
      </c>
      <c r="I82" s="29">
        <v>10317</v>
      </c>
      <c r="J82" s="29">
        <v>10438</v>
      </c>
      <c r="K82" s="29">
        <v>813.6</v>
      </c>
      <c r="L82" s="30">
        <v>2.454896907216495</v>
      </c>
      <c r="M82" s="30">
        <v>6.4105736782902136</v>
      </c>
      <c r="N82" s="30">
        <v>0</v>
      </c>
      <c r="O82" s="30">
        <v>1.063758389261745</v>
      </c>
      <c r="P82" s="30">
        <v>0</v>
      </c>
      <c r="Q82" s="30">
        <v>0</v>
      </c>
    </row>
    <row r="83" spans="2:17" ht="18.75" customHeight="1" x14ac:dyDescent="0.4">
      <c r="B83" s="25" t="s">
        <v>14</v>
      </c>
      <c r="C83" s="17" t="s">
        <v>600</v>
      </c>
      <c r="D83" s="17" t="s">
        <v>94</v>
      </c>
      <c r="E83" s="17" t="s">
        <v>289</v>
      </c>
      <c r="F83" s="20" t="s">
        <v>368</v>
      </c>
      <c r="G83" s="28" t="s">
        <v>688</v>
      </c>
      <c r="H83" s="29">
        <v>9709</v>
      </c>
      <c r="I83" s="29">
        <v>3353</v>
      </c>
      <c r="J83" s="29">
        <v>1213</v>
      </c>
      <c r="K83" s="29">
        <v>970.90000000000009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</row>
    <row r="84" spans="2:17" ht="18.75" customHeight="1" x14ac:dyDescent="0.4">
      <c r="B84" s="25" t="s">
        <v>14</v>
      </c>
      <c r="C84" s="17" t="s">
        <v>601</v>
      </c>
      <c r="D84" s="17" t="s">
        <v>95</v>
      </c>
      <c r="E84" s="17" t="s">
        <v>289</v>
      </c>
      <c r="F84" s="20" t="s">
        <v>369</v>
      </c>
      <c r="G84" s="28" t="s">
        <v>688</v>
      </c>
      <c r="H84" s="29">
        <v>293</v>
      </c>
      <c r="I84" s="29">
        <v>437</v>
      </c>
      <c r="J84" s="29">
        <v>251</v>
      </c>
      <c r="K84" s="29">
        <v>29.3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</row>
    <row r="85" spans="2:17" ht="18.75" customHeight="1" x14ac:dyDescent="0.4">
      <c r="B85" s="25" t="s">
        <v>14</v>
      </c>
      <c r="C85" s="17" t="s">
        <v>563</v>
      </c>
      <c r="D85" s="17" t="s">
        <v>16</v>
      </c>
      <c r="E85" s="17" t="s">
        <v>289</v>
      </c>
      <c r="F85" s="18" t="s">
        <v>290</v>
      </c>
      <c r="G85" s="28" t="s">
        <v>7</v>
      </c>
      <c r="H85" s="29">
        <v>107843</v>
      </c>
      <c r="I85" s="29">
        <v>101693</v>
      </c>
      <c r="J85" s="29">
        <v>106191</v>
      </c>
      <c r="K85" s="29">
        <v>10784.300000000001</v>
      </c>
      <c r="L85" s="30">
        <v>0.74196891191709846</v>
      </c>
      <c r="M85" s="30">
        <v>1.1235233160621763</v>
      </c>
      <c r="N85" s="30">
        <v>2.5454922279792744</v>
      </c>
      <c r="O85" s="30">
        <v>2.1644559585492229</v>
      </c>
      <c r="P85" s="30">
        <v>0.44642487046632123</v>
      </c>
      <c r="Q85" s="30">
        <v>1.2709844559585493</v>
      </c>
    </row>
    <row r="86" spans="2:17" ht="18.75" customHeight="1" x14ac:dyDescent="0.4">
      <c r="B86" s="25" t="s">
        <v>14</v>
      </c>
      <c r="C86" s="17" t="s">
        <v>564</v>
      </c>
      <c r="D86" s="17" t="s">
        <v>17</v>
      </c>
      <c r="E86" s="17" t="s">
        <v>289</v>
      </c>
      <c r="F86" s="18" t="s">
        <v>291</v>
      </c>
      <c r="G86" s="28" t="s">
        <v>7</v>
      </c>
      <c r="H86" s="29">
        <v>97247</v>
      </c>
      <c r="I86" s="29">
        <v>100894</v>
      </c>
      <c r="J86" s="29">
        <v>95287</v>
      </c>
      <c r="K86" s="29">
        <v>9724.7000000000007</v>
      </c>
      <c r="L86" s="30">
        <v>1.2011180124223602</v>
      </c>
      <c r="M86" s="30">
        <v>0.93043478260869561</v>
      </c>
      <c r="N86" s="30">
        <v>0.35440993788819874</v>
      </c>
      <c r="O86" s="30">
        <v>1.7749068322981367</v>
      </c>
      <c r="P86" s="30">
        <v>2.1756521739130434</v>
      </c>
      <c r="Q86" s="30">
        <v>2.2703105590062114</v>
      </c>
    </row>
    <row r="87" spans="2:17" ht="18.75" customHeight="1" x14ac:dyDescent="0.4">
      <c r="B87" s="25" t="s">
        <v>14</v>
      </c>
      <c r="C87" s="17" t="s">
        <v>604</v>
      </c>
      <c r="D87" s="17" t="s">
        <v>98</v>
      </c>
      <c r="E87" s="17" t="s">
        <v>289</v>
      </c>
      <c r="F87" s="20" t="s">
        <v>372</v>
      </c>
      <c r="G87" s="28" t="s">
        <v>686</v>
      </c>
      <c r="H87" s="29">
        <v>1119</v>
      </c>
      <c r="I87" s="29">
        <v>1775</v>
      </c>
      <c r="J87" s="29">
        <v>2378</v>
      </c>
      <c r="K87" s="29">
        <v>111.9</v>
      </c>
      <c r="L87" s="30">
        <v>6.064516129032258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</row>
    <row r="88" spans="2:17" ht="18.75" customHeight="1" x14ac:dyDescent="0.4">
      <c r="B88" s="25" t="s">
        <v>14</v>
      </c>
      <c r="C88" s="17" t="s">
        <v>605</v>
      </c>
      <c r="D88" s="17" t="s">
        <v>99</v>
      </c>
      <c r="E88" s="17" t="s">
        <v>289</v>
      </c>
      <c r="F88" s="20" t="s">
        <v>373</v>
      </c>
      <c r="G88" s="28" t="s">
        <v>686</v>
      </c>
      <c r="H88" s="29">
        <v>5583</v>
      </c>
      <c r="I88" s="29">
        <v>8671</v>
      </c>
      <c r="J88" s="29">
        <v>10117</v>
      </c>
      <c r="K88" s="29">
        <v>558.30000000000007</v>
      </c>
      <c r="L88" s="30">
        <v>7.0922509225092254</v>
      </c>
      <c r="M88" s="30">
        <v>0</v>
      </c>
      <c r="N88" s="30">
        <v>0</v>
      </c>
      <c r="O88" s="30">
        <v>0</v>
      </c>
      <c r="P88" s="30">
        <v>0</v>
      </c>
      <c r="Q88" s="30">
        <v>6.5181818181818185</v>
      </c>
    </row>
    <row r="89" spans="2:17" ht="18.75" customHeight="1" x14ac:dyDescent="0.4">
      <c r="B89" s="25" t="s">
        <v>14</v>
      </c>
      <c r="C89" s="17" t="s">
        <v>606</v>
      </c>
      <c r="D89" s="17" t="s">
        <v>100</v>
      </c>
      <c r="E89" s="17" t="s">
        <v>289</v>
      </c>
      <c r="F89" s="20" t="s">
        <v>374</v>
      </c>
      <c r="G89" s="28" t="s">
        <v>686</v>
      </c>
      <c r="H89" s="29">
        <v>4952</v>
      </c>
      <c r="I89" s="29">
        <v>7153</v>
      </c>
      <c r="J89" s="29">
        <v>7996</v>
      </c>
      <c r="K89" s="29">
        <v>495.20000000000005</v>
      </c>
      <c r="L89" s="30">
        <v>0</v>
      </c>
      <c r="M89" s="30">
        <v>0</v>
      </c>
      <c r="N89" s="30">
        <v>0</v>
      </c>
      <c r="O89" s="30">
        <v>0</v>
      </c>
      <c r="P89" s="30">
        <v>9.6827485380116958</v>
      </c>
      <c r="Q89" s="30">
        <v>0</v>
      </c>
    </row>
    <row r="90" spans="2:17" ht="18.75" customHeight="1" x14ac:dyDescent="0.4">
      <c r="B90" s="25" t="s">
        <v>14</v>
      </c>
      <c r="C90" s="17" t="s">
        <v>607</v>
      </c>
      <c r="D90" s="17" t="s">
        <v>101</v>
      </c>
      <c r="E90" s="17" t="s">
        <v>289</v>
      </c>
      <c r="F90" s="20" t="s">
        <v>375</v>
      </c>
      <c r="G90" s="28" t="s">
        <v>686</v>
      </c>
      <c r="H90" s="29">
        <v>605</v>
      </c>
      <c r="I90" s="29">
        <v>830</v>
      </c>
      <c r="J90" s="29">
        <v>910</v>
      </c>
      <c r="K90" s="29">
        <v>60.5</v>
      </c>
      <c r="L90" s="30">
        <v>0</v>
      </c>
      <c r="M90" s="30">
        <v>0</v>
      </c>
      <c r="N90" s="30">
        <v>0</v>
      </c>
      <c r="O90" s="30">
        <v>0</v>
      </c>
      <c r="P90" s="30">
        <v>4.0512820512820511</v>
      </c>
      <c r="Q90" s="30">
        <v>0</v>
      </c>
    </row>
    <row r="91" spans="2:17" ht="18.75" customHeight="1" x14ac:dyDescent="0.4">
      <c r="B91" s="25" t="s">
        <v>14</v>
      </c>
      <c r="C91" s="17" t="s">
        <v>608</v>
      </c>
      <c r="D91" s="17" t="s">
        <v>102</v>
      </c>
      <c r="E91" s="17" t="s">
        <v>289</v>
      </c>
      <c r="F91" s="20" t="s">
        <v>376</v>
      </c>
      <c r="G91" s="28" t="s">
        <v>686</v>
      </c>
      <c r="H91" s="29">
        <v>2679</v>
      </c>
      <c r="I91" s="29">
        <v>3030</v>
      </c>
      <c r="J91" s="29">
        <v>3282</v>
      </c>
      <c r="K91" s="29">
        <v>267.90000000000003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</row>
    <row r="92" spans="2:17" ht="18.75" customHeight="1" x14ac:dyDescent="0.4">
      <c r="B92" s="25" t="s">
        <v>14</v>
      </c>
      <c r="C92" s="17" t="s">
        <v>103</v>
      </c>
      <c r="D92" s="17" t="s">
        <v>103</v>
      </c>
      <c r="E92" s="17" t="s">
        <v>289</v>
      </c>
      <c r="F92" s="20" t="s">
        <v>377</v>
      </c>
      <c r="G92" s="28" t="s">
        <v>686</v>
      </c>
      <c r="H92" s="29">
        <v>805</v>
      </c>
      <c r="I92" s="29">
        <v>931</v>
      </c>
      <c r="J92" s="29">
        <v>898</v>
      </c>
      <c r="K92" s="29">
        <v>80.5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</row>
    <row r="93" spans="2:17" ht="18.75" customHeight="1" x14ac:dyDescent="0.4">
      <c r="B93" s="25" t="s">
        <v>14</v>
      </c>
      <c r="C93" s="17" t="s">
        <v>104</v>
      </c>
      <c r="D93" s="17" t="s">
        <v>104</v>
      </c>
      <c r="E93" s="17" t="s">
        <v>289</v>
      </c>
      <c r="F93" s="20" t="s">
        <v>378</v>
      </c>
      <c r="G93" s="28" t="s">
        <v>688</v>
      </c>
      <c r="H93" s="29">
        <v>164</v>
      </c>
      <c r="I93" s="29">
        <v>141</v>
      </c>
      <c r="J93" s="29">
        <v>143</v>
      </c>
      <c r="K93" s="29">
        <v>16.400000000000002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</row>
    <row r="94" spans="2:17" ht="18.75" customHeight="1" x14ac:dyDescent="0.4">
      <c r="B94" s="25" t="s">
        <v>14</v>
      </c>
      <c r="C94" s="17" t="s">
        <v>105</v>
      </c>
      <c r="D94" s="17" t="s">
        <v>105</v>
      </c>
      <c r="E94" s="17" t="s">
        <v>289</v>
      </c>
      <c r="F94" s="20" t="s">
        <v>379</v>
      </c>
      <c r="G94" s="28" t="s">
        <v>688</v>
      </c>
      <c r="H94" s="29">
        <v>36914</v>
      </c>
      <c r="I94" s="29">
        <v>21642</v>
      </c>
      <c r="J94" s="29">
        <v>19195</v>
      </c>
      <c r="K94" s="29">
        <v>3691.4</v>
      </c>
      <c r="L94" s="30">
        <v>3.2749999999999999</v>
      </c>
      <c r="M94" s="30">
        <v>0</v>
      </c>
      <c r="N94" s="30">
        <v>0</v>
      </c>
      <c r="O94" s="30">
        <v>3.9427419354838711</v>
      </c>
      <c r="P94" s="30">
        <v>0</v>
      </c>
      <c r="Q94" s="30">
        <v>2.435483870967742</v>
      </c>
    </row>
    <row r="95" spans="2:17" ht="18.75" customHeight="1" x14ac:dyDescent="0.4">
      <c r="B95" s="25" t="s">
        <v>14</v>
      </c>
      <c r="C95" s="17" t="s">
        <v>611</v>
      </c>
      <c r="D95" s="17" t="s">
        <v>108</v>
      </c>
      <c r="E95" s="17" t="s">
        <v>289</v>
      </c>
      <c r="F95" s="20" t="s">
        <v>382</v>
      </c>
      <c r="G95" s="28" t="s">
        <v>686</v>
      </c>
      <c r="H95" s="29">
        <v>1922</v>
      </c>
      <c r="I95" s="29">
        <v>2382</v>
      </c>
      <c r="J95" s="29">
        <v>2251</v>
      </c>
      <c r="K95" s="29">
        <v>192.20000000000002</v>
      </c>
      <c r="L95" s="30">
        <v>0</v>
      </c>
      <c r="M95" s="30">
        <v>2.8118811881188117</v>
      </c>
      <c r="N95" s="30">
        <v>0</v>
      </c>
      <c r="O95" s="30">
        <v>0</v>
      </c>
      <c r="P95" s="30">
        <v>0</v>
      </c>
      <c r="Q95" s="30">
        <v>5.7927461139896375</v>
      </c>
    </row>
    <row r="96" spans="2:17" ht="18.75" customHeight="1" x14ac:dyDescent="0.4">
      <c r="B96" s="25" t="s">
        <v>14</v>
      </c>
      <c r="C96" s="17" t="s">
        <v>609</v>
      </c>
      <c r="D96" s="17" t="s">
        <v>106</v>
      </c>
      <c r="E96" s="17" t="s">
        <v>289</v>
      </c>
      <c r="F96" s="20" t="s">
        <v>380</v>
      </c>
      <c r="G96" s="28" t="s">
        <v>687</v>
      </c>
      <c r="H96" s="29">
        <v>3918</v>
      </c>
      <c r="I96" s="29">
        <v>4424</v>
      </c>
      <c r="J96" s="29">
        <v>4026</v>
      </c>
      <c r="K96" s="29">
        <v>391.8</v>
      </c>
      <c r="L96" s="30">
        <v>0</v>
      </c>
      <c r="M96" s="30">
        <v>4.2479564032697548</v>
      </c>
      <c r="N96" s="30">
        <v>0</v>
      </c>
      <c r="O96" s="30">
        <v>1.0581717451523547</v>
      </c>
      <c r="P96" s="30">
        <v>0</v>
      </c>
      <c r="Q96" s="30">
        <v>3.5227963525835868</v>
      </c>
    </row>
    <row r="97" spans="2:17" ht="18.75" customHeight="1" x14ac:dyDescent="0.4">
      <c r="B97" s="25" t="s">
        <v>14</v>
      </c>
      <c r="C97" s="17" t="s">
        <v>610</v>
      </c>
      <c r="D97" s="17" t="s">
        <v>107</v>
      </c>
      <c r="E97" s="17" t="s">
        <v>289</v>
      </c>
      <c r="F97" s="20" t="s">
        <v>381</v>
      </c>
      <c r="G97" s="28" t="s">
        <v>686</v>
      </c>
      <c r="H97" s="29">
        <v>322</v>
      </c>
      <c r="I97" s="29">
        <v>353</v>
      </c>
      <c r="J97" s="29">
        <v>362</v>
      </c>
      <c r="K97" s="29">
        <v>32.200000000000003</v>
      </c>
      <c r="L97" s="30">
        <v>0</v>
      </c>
      <c r="M97" s="30">
        <v>0</v>
      </c>
      <c r="N97" s="30">
        <v>0</v>
      </c>
      <c r="O97" s="30">
        <v>12.566666666666666</v>
      </c>
      <c r="P97" s="30">
        <v>0</v>
      </c>
      <c r="Q97" s="30">
        <v>0</v>
      </c>
    </row>
    <row r="98" spans="2:17" ht="18.75" customHeight="1" x14ac:dyDescent="0.4">
      <c r="B98" s="25" t="s">
        <v>14</v>
      </c>
      <c r="C98" s="17" t="s">
        <v>109</v>
      </c>
      <c r="D98" s="17" t="s">
        <v>109</v>
      </c>
      <c r="E98" s="17" t="s">
        <v>289</v>
      </c>
      <c r="F98" s="20" t="s">
        <v>383</v>
      </c>
      <c r="G98" s="28" t="s">
        <v>687</v>
      </c>
      <c r="H98" s="29">
        <v>2503</v>
      </c>
      <c r="I98" s="29">
        <v>2468</v>
      </c>
      <c r="J98" s="29">
        <v>2583</v>
      </c>
      <c r="K98" s="29">
        <v>250.3</v>
      </c>
      <c r="L98" s="30">
        <v>0.65156794425087106</v>
      </c>
      <c r="M98" s="30">
        <v>0</v>
      </c>
      <c r="N98" s="30">
        <v>3.7407407407407409</v>
      </c>
      <c r="O98" s="30">
        <v>0</v>
      </c>
      <c r="P98" s="30">
        <v>0</v>
      </c>
      <c r="Q98" s="30">
        <v>3.2533333333333334</v>
      </c>
    </row>
    <row r="99" spans="2:17" ht="18.75" customHeight="1" x14ac:dyDescent="0.4">
      <c r="B99" s="25" t="s">
        <v>14</v>
      </c>
      <c r="C99" s="17" t="s">
        <v>110</v>
      </c>
      <c r="D99" s="17" t="s">
        <v>110</v>
      </c>
      <c r="E99" s="17" t="s">
        <v>289</v>
      </c>
      <c r="F99" s="20" t="s">
        <v>384</v>
      </c>
      <c r="G99" s="28" t="s">
        <v>687</v>
      </c>
      <c r="H99" s="29">
        <v>14694</v>
      </c>
      <c r="I99" s="29">
        <v>14974</v>
      </c>
      <c r="J99" s="29">
        <v>15601</v>
      </c>
      <c r="K99" s="29">
        <v>1469.4</v>
      </c>
      <c r="L99" s="30">
        <v>1.1194318915429309</v>
      </c>
      <c r="M99" s="30">
        <v>0</v>
      </c>
      <c r="N99" s="30">
        <v>2.9932634730538923</v>
      </c>
      <c r="O99" s="30">
        <v>0</v>
      </c>
      <c r="P99" s="30">
        <v>0</v>
      </c>
      <c r="Q99" s="30">
        <v>0</v>
      </c>
    </row>
    <row r="100" spans="2:17" ht="18.75" customHeight="1" x14ac:dyDescent="0.4">
      <c r="B100" s="25" t="s">
        <v>15</v>
      </c>
      <c r="C100" s="17" t="s">
        <v>673</v>
      </c>
      <c r="D100" s="17" t="s">
        <v>268</v>
      </c>
      <c r="E100" s="17" t="s">
        <v>289</v>
      </c>
      <c r="F100" s="20" t="s">
        <v>542</v>
      </c>
      <c r="G100" s="28" t="s">
        <v>686</v>
      </c>
      <c r="H100" s="29">
        <v>10185</v>
      </c>
      <c r="I100" s="29">
        <v>12613</v>
      </c>
      <c r="J100" s="29">
        <v>12549</v>
      </c>
      <c r="K100" s="29">
        <v>1018.5</v>
      </c>
      <c r="L100" s="30">
        <v>1.1994301994301995</v>
      </c>
      <c r="M100" s="30">
        <v>1.1923076923076923</v>
      </c>
      <c r="N100" s="30">
        <v>2.3945868945868947</v>
      </c>
      <c r="O100" s="30">
        <v>2.4116809116809117</v>
      </c>
      <c r="P100" s="30">
        <v>1.2037037037037037</v>
      </c>
      <c r="Q100" s="30">
        <v>1.8076923076923077</v>
      </c>
    </row>
    <row r="101" spans="2:17" ht="18.75" customHeight="1" x14ac:dyDescent="0.4">
      <c r="B101" s="25" t="s">
        <v>15</v>
      </c>
      <c r="C101" s="17" t="s">
        <v>674</v>
      </c>
      <c r="D101" s="17" t="s">
        <v>269</v>
      </c>
      <c r="E101" s="17" t="s">
        <v>289</v>
      </c>
      <c r="F101" s="20" t="s">
        <v>543</v>
      </c>
      <c r="G101" s="28" t="s">
        <v>686</v>
      </c>
      <c r="H101" s="29">
        <v>13518</v>
      </c>
      <c r="I101" s="29">
        <v>14664</v>
      </c>
      <c r="J101" s="29">
        <v>15868</v>
      </c>
      <c r="K101" s="29">
        <v>1351.8000000000002</v>
      </c>
      <c r="L101" s="30">
        <v>0.91881188118811885</v>
      </c>
      <c r="M101" s="30">
        <v>0.92376237623762381</v>
      </c>
      <c r="N101" s="30">
        <v>1.3831683168316831</v>
      </c>
      <c r="O101" s="30">
        <v>1.8623762376237625</v>
      </c>
      <c r="P101" s="30">
        <v>0.93069306930693074</v>
      </c>
      <c r="Q101" s="30">
        <v>1.39009900990099</v>
      </c>
    </row>
    <row r="102" spans="2:17" ht="18.75" customHeight="1" x14ac:dyDescent="0.4">
      <c r="B102" s="25" t="s">
        <v>14</v>
      </c>
      <c r="C102" s="17" t="s">
        <v>111</v>
      </c>
      <c r="D102" s="17" t="s">
        <v>111</v>
      </c>
      <c r="E102" s="17" t="s">
        <v>289</v>
      </c>
      <c r="F102" s="20" t="s">
        <v>385</v>
      </c>
      <c r="G102" s="28" t="s">
        <v>688</v>
      </c>
      <c r="H102" s="29">
        <v>16</v>
      </c>
      <c r="I102" s="29">
        <v>12</v>
      </c>
      <c r="J102" s="29">
        <v>12</v>
      </c>
      <c r="K102" s="29">
        <v>1.6</v>
      </c>
      <c r="L102" s="30">
        <v>0</v>
      </c>
      <c r="M102" s="30">
        <v>0</v>
      </c>
      <c r="N102" s="30">
        <v>5</v>
      </c>
      <c r="O102" s="30">
        <v>0</v>
      </c>
      <c r="P102" s="30">
        <v>0</v>
      </c>
      <c r="Q102" s="30">
        <v>0</v>
      </c>
    </row>
    <row r="103" spans="2:17" ht="18.75" customHeight="1" x14ac:dyDescent="0.4">
      <c r="B103" s="25" t="s">
        <v>14</v>
      </c>
      <c r="C103" s="17" t="s">
        <v>612</v>
      </c>
      <c r="D103" s="17" t="s">
        <v>114</v>
      </c>
      <c r="E103" s="17" t="s">
        <v>289</v>
      </c>
      <c r="F103" s="20" t="s">
        <v>388</v>
      </c>
      <c r="G103" s="28" t="s">
        <v>687</v>
      </c>
      <c r="H103" s="29">
        <v>132</v>
      </c>
      <c r="I103" s="29">
        <v>144</v>
      </c>
      <c r="J103" s="29">
        <v>140</v>
      </c>
      <c r="K103" s="29">
        <v>13.200000000000001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</row>
    <row r="104" spans="2:17" ht="18.75" customHeight="1" x14ac:dyDescent="0.4">
      <c r="B104" s="25" t="s">
        <v>14</v>
      </c>
      <c r="C104" s="17" t="s">
        <v>613</v>
      </c>
      <c r="D104" s="17" t="s">
        <v>115</v>
      </c>
      <c r="E104" s="17" t="s">
        <v>289</v>
      </c>
      <c r="F104" s="20" t="s">
        <v>389</v>
      </c>
      <c r="G104" s="28" t="s">
        <v>688</v>
      </c>
      <c r="H104" s="29">
        <v>1856</v>
      </c>
      <c r="I104" s="29">
        <v>1706</v>
      </c>
      <c r="J104" s="29">
        <v>1488</v>
      </c>
      <c r="K104" s="29">
        <v>185.60000000000002</v>
      </c>
      <c r="L104" s="30">
        <v>0</v>
      </c>
      <c r="M104" s="30">
        <v>0</v>
      </c>
      <c r="N104" s="30">
        <v>2.6758620689655173</v>
      </c>
      <c r="O104" s="30">
        <v>0</v>
      </c>
      <c r="P104" s="30">
        <v>0</v>
      </c>
      <c r="Q104" s="30">
        <v>8.7969924812030076</v>
      </c>
    </row>
    <row r="105" spans="2:17" ht="18.75" customHeight="1" x14ac:dyDescent="0.4">
      <c r="B105" s="25" t="s">
        <v>14</v>
      </c>
      <c r="C105" s="17" t="s">
        <v>262</v>
      </c>
      <c r="D105" s="17" t="s">
        <v>262</v>
      </c>
      <c r="E105" s="17" t="s">
        <v>289</v>
      </c>
      <c r="F105" s="20" t="s">
        <v>536</v>
      </c>
      <c r="G105" s="28" t="s">
        <v>687</v>
      </c>
      <c r="H105" s="29">
        <v>643</v>
      </c>
      <c r="I105" s="29">
        <v>624</v>
      </c>
      <c r="J105" s="29">
        <v>620</v>
      </c>
      <c r="K105" s="29">
        <v>64.3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</row>
    <row r="106" spans="2:17" ht="18.75" customHeight="1" x14ac:dyDescent="0.4">
      <c r="B106" s="25" t="s">
        <v>14</v>
      </c>
      <c r="C106" s="17" t="s">
        <v>116</v>
      </c>
      <c r="D106" s="17" t="s">
        <v>116</v>
      </c>
      <c r="E106" s="17" t="s">
        <v>289</v>
      </c>
      <c r="F106" s="20" t="s">
        <v>390</v>
      </c>
      <c r="G106" s="28" t="s">
        <v>688</v>
      </c>
      <c r="H106" s="29">
        <v>3573</v>
      </c>
      <c r="I106" s="29">
        <v>927</v>
      </c>
      <c r="J106" s="29">
        <v>479</v>
      </c>
      <c r="K106" s="29">
        <v>357.3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</row>
    <row r="107" spans="2:17" ht="18.75" customHeight="1" x14ac:dyDescent="0.4">
      <c r="B107" s="25" t="s">
        <v>15</v>
      </c>
      <c r="C107" s="17" t="s">
        <v>675</v>
      </c>
      <c r="D107" s="17" t="s">
        <v>270</v>
      </c>
      <c r="E107" s="17" t="s">
        <v>289</v>
      </c>
      <c r="F107" s="20" t="s">
        <v>544</v>
      </c>
      <c r="G107" s="28" t="s">
        <v>688</v>
      </c>
      <c r="H107" s="29">
        <v>151</v>
      </c>
      <c r="I107" s="29">
        <v>129</v>
      </c>
      <c r="J107" s="29">
        <v>120</v>
      </c>
      <c r="K107" s="29">
        <v>15.100000000000001</v>
      </c>
      <c r="L107" s="30">
        <v>16.285714285714285</v>
      </c>
      <c r="M107" s="30">
        <v>0</v>
      </c>
      <c r="N107" s="30">
        <v>0</v>
      </c>
      <c r="O107" s="30">
        <v>0</v>
      </c>
      <c r="P107" s="30">
        <v>0</v>
      </c>
      <c r="Q107" s="30">
        <v>0</v>
      </c>
    </row>
    <row r="108" spans="2:17" ht="18.75" customHeight="1" x14ac:dyDescent="0.4">
      <c r="B108" s="25" t="s">
        <v>15</v>
      </c>
      <c r="C108" s="17" t="s">
        <v>676</v>
      </c>
      <c r="D108" s="17" t="s">
        <v>271</v>
      </c>
      <c r="E108" s="17" t="s">
        <v>289</v>
      </c>
      <c r="F108" s="20" t="s">
        <v>545</v>
      </c>
      <c r="G108" s="28" t="s">
        <v>688</v>
      </c>
      <c r="H108" s="29">
        <v>2350</v>
      </c>
      <c r="I108" s="29">
        <v>2053</v>
      </c>
      <c r="J108" s="29">
        <v>2036</v>
      </c>
      <c r="K108" s="29">
        <v>235</v>
      </c>
      <c r="L108" s="30">
        <v>2.2857142857142856</v>
      </c>
      <c r="M108" s="30">
        <v>0.61052631578947369</v>
      </c>
      <c r="N108" s="30">
        <v>2.4656084656084656</v>
      </c>
      <c r="O108" s="30">
        <v>0</v>
      </c>
      <c r="P108" s="30">
        <v>0</v>
      </c>
      <c r="Q108" s="30">
        <v>1.3107344632768361</v>
      </c>
    </row>
    <row r="109" spans="2:17" ht="18.75" customHeight="1" x14ac:dyDescent="0.4">
      <c r="B109" s="25" t="s">
        <v>15</v>
      </c>
      <c r="C109" s="17" t="s">
        <v>677</v>
      </c>
      <c r="D109" s="17" t="s">
        <v>272</v>
      </c>
      <c r="E109" s="17" t="s">
        <v>289</v>
      </c>
      <c r="F109" s="20" t="s">
        <v>546</v>
      </c>
      <c r="G109" s="28" t="s">
        <v>687</v>
      </c>
      <c r="H109" s="29">
        <v>3190</v>
      </c>
      <c r="I109" s="29">
        <v>3036</v>
      </c>
      <c r="J109" s="29">
        <v>3141</v>
      </c>
      <c r="K109" s="29">
        <v>319</v>
      </c>
      <c r="L109" s="30">
        <v>1.9324894514767932</v>
      </c>
      <c r="M109" s="30">
        <v>0.90384615384615385</v>
      </c>
      <c r="N109" s="30">
        <v>2.1111111111111112</v>
      </c>
      <c r="O109" s="30">
        <v>0</v>
      </c>
      <c r="P109" s="30">
        <v>0</v>
      </c>
      <c r="Q109" s="30">
        <v>0.83870967741935487</v>
      </c>
    </row>
    <row r="110" spans="2:17" ht="18.75" customHeight="1" x14ac:dyDescent="0.4">
      <c r="B110" s="25" t="s">
        <v>14</v>
      </c>
      <c r="C110" s="17" t="s">
        <v>117</v>
      </c>
      <c r="D110" s="17" t="s">
        <v>117</v>
      </c>
      <c r="E110" s="17" t="s">
        <v>289</v>
      </c>
      <c r="F110" s="20" t="s">
        <v>391</v>
      </c>
      <c r="G110" s="28" t="s">
        <v>686</v>
      </c>
      <c r="H110" s="29">
        <v>0</v>
      </c>
      <c r="I110" s="29">
        <v>164</v>
      </c>
      <c r="J110" s="29">
        <v>395</v>
      </c>
      <c r="K110" s="29">
        <v>16.400000000000002</v>
      </c>
      <c r="L110" s="30">
        <v>0</v>
      </c>
      <c r="M110" s="30">
        <v>0</v>
      </c>
      <c r="N110" s="30">
        <v>0</v>
      </c>
      <c r="O110" s="30">
        <v>0</v>
      </c>
      <c r="P110" s="30">
        <v>0</v>
      </c>
      <c r="Q110" s="30">
        <v>18.657894736842106</v>
      </c>
    </row>
    <row r="111" spans="2:17" ht="18.75" customHeight="1" x14ac:dyDescent="0.4">
      <c r="B111" s="25" t="s">
        <v>14</v>
      </c>
      <c r="C111" s="17" t="s">
        <v>614</v>
      </c>
      <c r="D111" s="17" t="s">
        <v>118</v>
      </c>
      <c r="E111" s="17" t="s">
        <v>289</v>
      </c>
      <c r="F111" s="20" t="s">
        <v>392</v>
      </c>
      <c r="G111" s="28" t="s">
        <v>688</v>
      </c>
      <c r="H111" s="29">
        <v>1564</v>
      </c>
      <c r="I111" s="29">
        <v>3512</v>
      </c>
      <c r="J111" s="29">
        <v>748</v>
      </c>
      <c r="K111" s="29">
        <v>156.4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</row>
    <row r="112" spans="2:17" ht="18.75" customHeight="1" x14ac:dyDescent="0.4">
      <c r="B112" s="25" t="s">
        <v>14</v>
      </c>
      <c r="C112" s="17" t="s">
        <v>615</v>
      </c>
      <c r="D112" s="17" t="s">
        <v>119</v>
      </c>
      <c r="E112" s="17" t="s">
        <v>289</v>
      </c>
      <c r="F112" s="20" t="s">
        <v>393</v>
      </c>
      <c r="G112" s="28" t="s">
        <v>688</v>
      </c>
      <c r="H112" s="29">
        <v>5481</v>
      </c>
      <c r="I112" s="29">
        <v>5870</v>
      </c>
      <c r="J112" s="29">
        <v>2520</v>
      </c>
      <c r="K112" s="29">
        <v>548.1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</row>
    <row r="113" spans="2:17" ht="18.75" customHeight="1" x14ac:dyDescent="0.4">
      <c r="B113" s="25" t="s">
        <v>14</v>
      </c>
      <c r="C113" s="17" t="s">
        <v>616</v>
      </c>
      <c r="D113" s="17" t="s">
        <v>120</v>
      </c>
      <c r="E113" s="17" t="s">
        <v>289</v>
      </c>
      <c r="F113" s="20" t="s">
        <v>394</v>
      </c>
      <c r="G113" s="28" t="s">
        <v>688</v>
      </c>
      <c r="H113" s="29">
        <v>667</v>
      </c>
      <c r="I113" s="29">
        <v>748</v>
      </c>
      <c r="J113" s="29">
        <v>127</v>
      </c>
      <c r="K113" s="29">
        <v>66.7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</row>
    <row r="114" spans="2:17" ht="18.75" customHeight="1" x14ac:dyDescent="0.4">
      <c r="B114" s="25" t="s">
        <v>14</v>
      </c>
      <c r="C114" s="17" t="s">
        <v>21</v>
      </c>
      <c r="D114" s="17" t="s">
        <v>21</v>
      </c>
      <c r="E114" s="17" t="s">
        <v>289</v>
      </c>
      <c r="F114" s="20" t="s">
        <v>295</v>
      </c>
      <c r="G114" s="28" t="s">
        <v>686</v>
      </c>
      <c r="H114" s="29">
        <v>1415</v>
      </c>
      <c r="I114" s="29">
        <v>1656</v>
      </c>
      <c r="J114" s="29">
        <v>1716</v>
      </c>
      <c r="K114" s="29">
        <v>141.5</v>
      </c>
      <c r="L114" s="30">
        <v>0</v>
      </c>
      <c r="M114" s="30">
        <v>3.4936708860759493</v>
      </c>
      <c r="N114" s="30">
        <v>0</v>
      </c>
      <c r="O114" s="30">
        <v>0</v>
      </c>
      <c r="P114" s="30">
        <v>0</v>
      </c>
      <c r="Q114" s="30">
        <v>4.206666666666667</v>
      </c>
    </row>
    <row r="115" spans="2:17" ht="18.75" customHeight="1" x14ac:dyDescent="0.4">
      <c r="B115" s="25" t="s">
        <v>14</v>
      </c>
      <c r="C115" s="17" t="s">
        <v>22</v>
      </c>
      <c r="D115" s="17" t="s">
        <v>22</v>
      </c>
      <c r="E115" s="17" t="s">
        <v>289</v>
      </c>
      <c r="F115" s="20" t="s">
        <v>296</v>
      </c>
      <c r="G115" s="28" t="s">
        <v>687</v>
      </c>
      <c r="H115" s="29">
        <v>5840</v>
      </c>
      <c r="I115" s="29">
        <v>6415</v>
      </c>
      <c r="J115" s="29">
        <v>6324</v>
      </c>
      <c r="K115" s="29">
        <v>584</v>
      </c>
      <c r="L115" s="30">
        <v>0</v>
      </c>
      <c r="M115" s="30">
        <v>0</v>
      </c>
      <c r="N115" s="30">
        <v>0</v>
      </c>
      <c r="O115" s="30">
        <v>0</v>
      </c>
      <c r="P115" s="30">
        <v>3.9536178107606679</v>
      </c>
      <c r="Q115" s="30">
        <v>0</v>
      </c>
    </row>
    <row r="116" spans="2:17" ht="18.75" customHeight="1" x14ac:dyDescent="0.4">
      <c r="B116" s="25" t="s">
        <v>14</v>
      </c>
      <c r="C116" s="17" t="s">
        <v>617</v>
      </c>
      <c r="D116" s="17" t="s">
        <v>121</v>
      </c>
      <c r="E116" s="17" t="s">
        <v>289</v>
      </c>
      <c r="F116" s="20" t="s">
        <v>395</v>
      </c>
      <c r="G116" s="28" t="s">
        <v>687</v>
      </c>
      <c r="H116" s="29">
        <v>2276</v>
      </c>
      <c r="I116" s="29">
        <v>2222</v>
      </c>
      <c r="J116" s="29">
        <v>2445</v>
      </c>
      <c r="K116" s="29">
        <v>227.60000000000002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</row>
    <row r="117" spans="2:17" ht="18.75" customHeight="1" x14ac:dyDescent="0.4">
      <c r="B117" s="25" t="s">
        <v>14</v>
      </c>
      <c r="C117" s="17" t="s">
        <v>618</v>
      </c>
      <c r="D117" s="17" t="s">
        <v>122</v>
      </c>
      <c r="E117" s="17" t="s">
        <v>289</v>
      </c>
      <c r="F117" s="20" t="s">
        <v>396</v>
      </c>
      <c r="G117" s="28" t="s">
        <v>687</v>
      </c>
      <c r="H117" s="29">
        <v>2639</v>
      </c>
      <c r="I117" s="29">
        <v>2554</v>
      </c>
      <c r="J117" s="29">
        <v>2756</v>
      </c>
      <c r="K117" s="29">
        <v>263.90000000000003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0</v>
      </c>
    </row>
    <row r="118" spans="2:17" ht="18.75" customHeight="1" x14ac:dyDescent="0.4">
      <c r="B118" s="25" t="s">
        <v>14</v>
      </c>
      <c r="C118" s="17" t="s">
        <v>620</v>
      </c>
      <c r="D118" s="17" t="s">
        <v>125</v>
      </c>
      <c r="E118" s="17" t="s">
        <v>289</v>
      </c>
      <c r="F118" s="20" t="s">
        <v>399</v>
      </c>
      <c r="G118" s="28" t="s">
        <v>686</v>
      </c>
      <c r="H118" s="29">
        <v>348</v>
      </c>
      <c r="I118" s="29">
        <v>718</v>
      </c>
      <c r="J118" s="29">
        <v>731</v>
      </c>
      <c r="K118" s="29">
        <v>34.800000000000004</v>
      </c>
      <c r="L118" s="30">
        <v>8.0526315789473681</v>
      </c>
      <c r="M118" s="30">
        <v>0</v>
      </c>
      <c r="N118" s="30">
        <v>0</v>
      </c>
      <c r="O118" s="30">
        <v>0</v>
      </c>
      <c r="P118" s="30">
        <v>0</v>
      </c>
      <c r="Q118" s="30">
        <v>0</v>
      </c>
    </row>
    <row r="119" spans="2:17" ht="18.75" customHeight="1" x14ac:dyDescent="0.4">
      <c r="B119" s="25" t="s">
        <v>14</v>
      </c>
      <c r="C119" s="17" t="s">
        <v>126</v>
      </c>
      <c r="D119" s="17" t="s">
        <v>126</v>
      </c>
      <c r="E119" s="17" t="s">
        <v>289</v>
      </c>
      <c r="F119" s="20" t="s">
        <v>400</v>
      </c>
      <c r="G119" s="28" t="s">
        <v>686</v>
      </c>
      <c r="H119" s="29">
        <v>9919</v>
      </c>
      <c r="I119" s="29">
        <v>15309</v>
      </c>
      <c r="J119" s="29">
        <v>18537</v>
      </c>
      <c r="K119" s="29">
        <v>991.90000000000009</v>
      </c>
      <c r="L119" s="30">
        <v>0</v>
      </c>
      <c r="M119" s="30">
        <v>4.2397759103641457</v>
      </c>
      <c r="N119" s="30">
        <v>3.03269887750122</v>
      </c>
      <c r="O119" s="30">
        <v>0</v>
      </c>
      <c r="P119" s="30">
        <v>0</v>
      </c>
      <c r="Q119" s="30">
        <v>0</v>
      </c>
    </row>
    <row r="120" spans="2:17" ht="18.75" customHeight="1" x14ac:dyDescent="0.4">
      <c r="B120" s="25" t="s">
        <v>14</v>
      </c>
      <c r="C120" s="17" t="s">
        <v>619</v>
      </c>
      <c r="D120" s="17" t="s">
        <v>123</v>
      </c>
      <c r="E120" s="17" t="s">
        <v>289</v>
      </c>
      <c r="F120" s="20" t="s">
        <v>397</v>
      </c>
      <c r="G120" s="28" t="s">
        <v>686</v>
      </c>
      <c r="H120" s="29">
        <v>214</v>
      </c>
      <c r="I120" s="29">
        <v>411</v>
      </c>
      <c r="J120" s="29">
        <v>328</v>
      </c>
      <c r="K120" s="29">
        <v>21.400000000000002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30">
        <v>7.6551724137931032</v>
      </c>
    </row>
    <row r="121" spans="2:17" ht="18.75" customHeight="1" x14ac:dyDescent="0.4">
      <c r="B121" s="25" t="s">
        <v>14</v>
      </c>
      <c r="C121" s="17" t="s">
        <v>124</v>
      </c>
      <c r="D121" s="17" t="s">
        <v>124</v>
      </c>
      <c r="E121" s="17" t="s">
        <v>289</v>
      </c>
      <c r="F121" s="20" t="s">
        <v>398</v>
      </c>
      <c r="G121" s="28" t="s">
        <v>686</v>
      </c>
      <c r="H121" s="29">
        <v>5123</v>
      </c>
      <c r="I121" s="29">
        <v>6325</v>
      </c>
      <c r="J121" s="29">
        <v>6812</v>
      </c>
      <c r="K121" s="29">
        <v>512.30000000000007</v>
      </c>
      <c r="L121" s="30">
        <v>0</v>
      </c>
      <c r="M121" s="30">
        <v>0</v>
      </c>
      <c r="N121" s="30">
        <v>0</v>
      </c>
      <c r="O121" s="30">
        <v>3.3048600883652428</v>
      </c>
      <c r="P121" s="30">
        <v>0</v>
      </c>
      <c r="Q121" s="30">
        <v>0</v>
      </c>
    </row>
    <row r="122" spans="2:17" ht="18.75" customHeight="1" x14ac:dyDescent="0.4">
      <c r="B122" s="25" t="s">
        <v>14</v>
      </c>
      <c r="C122" s="17" t="s">
        <v>127</v>
      </c>
      <c r="D122" s="17" t="s">
        <v>127</v>
      </c>
      <c r="E122" s="17" t="s">
        <v>289</v>
      </c>
      <c r="F122" s="20" t="s">
        <v>401</v>
      </c>
      <c r="G122" s="28" t="s">
        <v>686</v>
      </c>
      <c r="H122" s="29">
        <v>47</v>
      </c>
      <c r="I122" s="29">
        <v>50</v>
      </c>
      <c r="J122" s="29">
        <v>67</v>
      </c>
      <c r="K122" s="29">
        <v>4.7</v>
      </c>
      <c r="L122" s="30">
        <v>0</v>
      </c>
      <c r="M122" s="30">
        <v>0</v>
      </c>
      <c r="N122" s="30">
        <v>0</v>
      </c>
      <c r="O122" s="30">
        <v>0</v>
      </c>
      <c r="P122" s="30">
        <v>0</v>
      </c>
      <c r="Q122" s="30">
        <v>0</v>
      </c>
    </row>
    <row r="123" spans="2:17" ht="18.75" customHeight="1" x14ac:dyDescent="0.4">
      <c r="B123" s="25" t="s">
        <v>14</v>
      </c>
      <c r="C123" s="17" t="s">
        <v>163</v>
      </c>
      <c r="D123" s="17" t="s">
        <v>163</v>
      </c>
      <c r="E123" s="17" t="s">
        <v>289</v>
      </c>
      <c r="F123" s="20" t="s">
        <v>437</v>
      </c>
      <c r="G123" s="28" t="s">
        <v>688</v>
      </c>
      <c r="H123" s="29">
        <v>3957</v>
      </c>
      <c r="I123" s="29">
        <v>3537</v>
      </c>
      <c r="J123" s="29">
        <v>2292</v>
      </c>
      <c r="K123" s="29">
        <v>395.70000000000005</v>
      </c>
      <c r="L123" s="30">
        <v>0</v>
      </c>
      <c r="M123" s="30">
        <v>0</v>
      </c>
      <c r="N123" s="30">
        <v>0</v>
      </c>
      <c r="O123" s="30">
        <v>0</v>
      </c>
      <c r="P123" s="30">
        <v>0</v>
      </c>
      <c r="Q123" s="30">
        <v>0</v>
      </c>
    </row>
    <row r="124" spans="2:17" ht="18.75" customHeight="1" x14ac:dyDescent="0.4">
      <c r="B124" s="25" t="s">
        <v>14</v>
      </c>
      <c r="C124" s="17" t="s">
        <v>164</v>
      </c>
      <c r="D124" s="17" t="s">
        <v>164</v>
      </c>
      <c r="E124" s="17" t="s">
        <v>289</v>
      </c>
      <c r="F124" s="20" t="s">
        <v>438</v>
      </c>
      <c r="G124" s="28" t="s">
        <v>688</v>
      </c>
      <c r="H124" s="29">
        <v>1112</v>
      </c>
      <c r="I124" s="29">
        <v>1136</v>
      </c>
      <c r="J124" s="29">
        <v>417</v>
      </c>
      <c r="K124" s="29">
        <v>111.2</v>
      </c>
      <c r="L124" s="30">
        <v>0</v>
      </c>
      <c r="M124" s="30">
        <v>0</v>
      </c>
      <c r="N124" s="30">
        <v>0</v>
      </c>
      <c r="O124" s="30">
        <v>0</v>
      </c>
      <c r="P124" s="30">
        <v>0</v>
      </c>
      <c r="Q124" s="30">
        <v>0</v>
      </c>
    </row>
    <row r="125" spans="2:17" ht="18.75" customHeight="1" x14ac:dyDescent="0.4">
      <c r="B125" s="25" t="s">
        <v>14</v>
      </c>
      <c r="C125" s="17" t="s">
        <v>162</v>
      </c>
      <c r="D125" s="17" t="s">
        <v>162</v>
      </c>
      <c r="E125" s="17" t="s">
        <v>289</v>
      </c>
      <c r="F125" s="20" t="s">
        <v>436</v>
      </c>
      <c r="G125" s="28" t="s">
        <v>686</v>
      </c>
      <c r="H125" s="29">
        <v>1841</v>
      </c>
      <c r="I125" s="29">
        <v>2371</v>
      </c>
      <c r="J125" s="29">
        <v>2620</v>
      </c>
      <c r="K125" s="29">
        <v>184.10000000000002</v>
      </c>
      <c r="L125" s="30">
        <v>0</v>
      </c>
      <c r="M125" s="30">
        <v>0</v>
      </c>
      <c r="N125" s="30">
        <v>0</v>
      </c>
      <c r="O125" s="30">
        <v>0</v>
      </c>
      <c r="P125" s="30">
        <v>0</v>
      </c>
      <c r="Q125" s="30">
        <v>0</v>
      </c>
    </row>
    <row r="126" spans="2:17" ht="18.75" customHeight="1" x14ac:dyDescent="0.4">
      <c r="B126" s="25" t="s">
        <v>14</v>
      </c>
      <c r="C126" s="17" t="s">
        <v>161</v>
      </c>
      <c r="D126" s="17" t="s">
        <v>161</v>
      </c>
      <c r="E126" s="17" t="s">
        <v>289</v>
      </c>
      <c r="F126" s="20" t="s">
        <v>435</v>
      </c>
      <c r="G126" s="28" t="s">
        <v>686</v>
      </c>
      <c r="H126" s="29">
        <v>43</v>
      </c>
      <c r="I126" s="29">
        <v>207</v>
      </c>
      <c r="J126" s="29">
        <v>289</v>
      </c>
      <c r="K126" s="29">
        <v>4.3</v>
      </c>
      <c r="L126" s="30">
        <v>0</v>
      </c>
      <c r="M126" s="30">
        <v>0</v>
      </c>
      <c r="N126" s="30">
        <v>0</v>
      </c>
      <c r="O126" s="30">
        <v>0</v>
      </c>
      <c r="P126" s="30">
        <v>0</v>
      </c>
      <c r="Q126" s="30">
        <v>16.37037037037037</v>
      </c>
    </row>
    <row r="127" spans="2:17" ht="18.75" customHeight="1" x14ac:dyDescent="0.4">
      <c r="B127" s="25" t="s">
        <v>14</v>
      </c>
      <c r="C127" s="17" t="s">
        <v>621</v>
      </c>
      <c r="D127" s="17" t="s">
        <v>128</v>
      </c>
      <c r="E127" s="17" t="s">
        <v>289</v>
      </c>
      <c r="F127" s="20" t="s">
        <v>402</v>
      </c>
      <c r="G127" s="28" t="s">
        <v>686</v>
      </c>
      <c r="H127" s="29">
        <v>2483</v>
      </c>
      <c r="I127" s="29">
        <v>2510</v>
      </c>
      <c r="J127" s="29">
        <v>3024</v>
      </c>
      <c r="K127" s="29">
        <v>248.3</v>
      </c>
      <c r="L127" s="30">
        <v>0</v>
      </c>
      <c r="M127" s="30">
        <v>4.3195876288659791</v>
      </c>
      <c r="N127" s="30">
        <v>0</v>
      </c>
      <c r="O127" s="30">
        <v>0</v>
      </c>
      <c r="P127" s="30">
        <v>0</v>
      </c>
      <c r="Q127" s="30">
        <v>0</v>
      </c>
    </row>
    <row r="128" spans="2:17" ht="18.75" customHeight="1" x14ac:dyDescent="0.4">
      <c r="B128" s="25" t="s">
        <v>14</v>
      </c>
      <c r="C128" s="17" t="s">
        <v>622</v>
      </c>
      <c r="D128" s="17" t="s">
        <v>129</v>
      </c>
      <c r="E128" s="17" t="s">
        <v>289</v>
      </c>
      <c r="F128" s="20" t="s">
        <v>403</v>
      </c>
      <c r="G128" s="28" t="s">
        <v>687</v>
      </c>
      <c r="H128" s="29">
        <v>937</v>
      </c>
      <c r="I128" s="29">
        <v>812</v>
      </c>
      <c r="J128" s="29">
        <v>922</v>
      </c>
      <c r="K128" s="29">
        <v>93.7</v>
      </c>
      <c r="L128" s="30">
        <v>0</v>
      </c>
      <c r="M128" s="30">
        <v>3.3409090909090908</v>
      </c>
      <c r="N128" s="30">
        <v>0</v>
      </c>
      <c r="O128" s="30">
        <v>0</v>
      </c>
      <c r="P128" s="30">
        <v>0</v>
      </c>
      <c r="Q128" s="30">
        <v>0</v>
      </c>
    </row>
    <row r="129" spans="2:17" ht="18.75" customHeight="1" x14ac:dyDescent="0.4">
      <c r="B129" s="25" t="s">
        <v>14</v>
      </c>
      <c r="C129" s="17" t="s">
        <v>130</v>
      </c>
      <c r="D129" s="17" t="s">
        <v>130</v>
      </c>
      <c r="E129" s="17" t="s">
        <v>289</v>
      </c>
      <c r="F129" s="20" t="s">
        <v>404</v>
      </c>
      <c r="G129" s="28" t="s">
        <v>687</v>
      </c>
      <c r="H129" s="29">
        <v>121</v>
      </c>
      <c r="I129" s="29">
        <v>118</v>
      </c>
      <c r="J129" s="29">
        <v>166</v>
      </c>
      <c r="K129" s="29">
        <v>12.100000000000001</v>
      </c>
      <c r="L129" s="30">
        <v>0</v>
      </c>
      <c r="M129" s="30">
        <v>3.129032258064516</v>
      </c>
      <c r="N129" s="30">
        <v>0</v>
      </c>
      <c r="O129" s="30">
        <v>3.3548387096774195</v>
      </c>
      <c r="P129" s="30">
        <v>0</v>
      </c>
      <c r="Q129" s="30">
        <v>0</v>
      </c>
    </row>
    <row r="130" spans="2:17" ht="18.75" customHeight="1" x14ac:dyDescent="0.4">
      <c r="B130" s="25" t="s">
        <v>14</v>
      </c>
      <c r="C130" s="17" t="s">
        <v>623</v>
      </c>
      <c r="D130" s="17" t="s">
        <v>131</v>
      </c>
      <c r="E130" s="17" t="s">
        <v>289</v>
      </c>
      <c r="F130" s="20" t="s">
        <v>405</v>
      </c>
      <c r="G130" s="28" t="s">
        <v>686</v>
      </c>
      <c r="H130" s="29">
        <v>37829</v>
      </c>
      <c r="I130" s="29">
        <v>42077</v>
      </c>
      <c r="J130" s="29">
        <v>44687</v>
      </c>
      <c r="K130" s="29">
        <v>3782.9</v>
      </c>
      <c r="L130" s="30">
        <v>0</v>
      </c>
      <c r="M130" s="30">
        <v>3.161993769470405</v>
      </c>
      <c r="N130" s="30">
        <v>0</v>
      </c>
      <c r="O130" s="30">
        <v>2.3034989858012169</v>
      </c>
      <c r="P130" s="30">
        <v>0.56844201095072178</v>
      </c>
      <c r="Q130" s="30">
        <v>0.54726735598227472</v>
      </c>
    </row>
    <row r="131" spans="2:17" ht="18.75" customHeight="1" x14ac:dyDescent="0.4">
      <c r="B131" s="25" t="s">
        <v>14</v>
      </c>
      <c r="C131" s="17" t="s">
        <v>132</v>
      </c>
      <c r="D131" s="17" t="s">
        <v>132</v>
      </c>
      <c r="E131" s="17" t="s">
        <v>289</v>
      </c>
      <c r="F131" s="20" t="s">
        <v>406</v>
      </c>
      <c r="G131" s="28" t="s">
        <v>686</v>
      </c>
      <c r="H131" s="29">
        <v>1641</v>
      </c>
      <c r="I131" s="29">
        <v>1823</v>
      </c>
      <c r="J131" s="29">
        <v>1974</v>
      </c>
      <c r="K131" s="29">
        <v>164.10000000000002</v>
      </c>
      <c r="L131" s="30">
        <v>0</v>
      </c>
      <c r="M131" s="30">
        <v>0</v>
      </c>
      <c r="N131" s="30">
        <v>4.0898876404494384</v>
      </c>
      <c r="O131" s="30">
        <v>0</v>
      </c>
      <c r="P131" s="30">
        <v>6.2011494252873565</v>
      </c>
      <c r="Q131" s="30">
        <v>0</v>
      </c>
    </row>
    <row r="132" spans="2:17" ht="18.75" customHeight="1" x14ac:dyDescent="0.4">
      <c r="B132" s="25" t="s">
        <v>14</v>
      </c>
      <c r="C132" s="17" t="s">
        <v>112</v>
      </c>
      <c r="D132" s="17" t="s">
        <v>112</v>
      </c>
      <c r="E132" s="17" t="s">
        <v>289</v>
      </c>
      <c r="F132" s="20" t="s">
        <v>386</v>
      </c>
      <c r="G132" s="28" t="s">
        <v>686</v>
      </c>
      <c r="H132" s="29">
        <v>1344</v>
      </c>
      <c r="I132" s="29">
        <v>1364</v>
      </c>
      <c r="J132" s="29">
        <v>1489</v>
      </c>
      <c r="K132" s="29">
        <v>134.4</v>
      </c>
      <c r="L132" s="30">
        <v>0</v>
      </c>
      <c r="M132" s="30">
        <v>0</v>
      </c>
      <c r="N132" s="30">
        <v>19.444444444444443</v>
      </c>
      <c r="O132" s="30">
        <v>0</v>
      </c>
      <c r="P132" s="30">
        <v>0</v>
      </c>
      <c r="Q132" s="30">
        <v>0</v>
      </c>
    </row>
    <row r="133" spans="2:17" ht="18.75" customHeight="1" x14ac:dyDescent="0.4">
      <c r="B133" s="25" t="s">
        <v>14</v>
      </c>
      <c r="C133" s="17" t="s">
        <v>113</v>
      </c>
      <c r="D133" s="17" t="s">
        <v>113</v>
      </c>
      <c r="E133" s="17" t="s">
        <v>289</v>
      </c>
      <c r="F133" s="20" t="s">
        <v>387</v>
      </c>
      <c r="G133" s="28" t="s">
        <v>687</v>
      </c>
      <c r="H133" s="29">
        <v>4492</v>
      </c>
      <c r="I133" s="29">
        <v>4506</v>
      </c>
      <c r="J133" s="29">
        <v>4626</v>
      </c>
      <c r="K133" s="29">
        <v>449.20000000000005</v>
      </c>
      <c r="L133" s="30">
        <v>0</v>
      </c>
      <c r="M133" s="30">
        <v>7.0075000000000003</v>
      </c>
      <c r="N133" s="30">
        <v>0</v>
      </c>
      <c r="O133" s="30">
        <v>0</v>
      </c>
      <c r="P133" s="30">
        <v>0</v>
      </c>
      <c r="Q133" s="30">
        <v>0</v>
      </c>
    </row>
    <row r="134" spans="2:17" ht="18.75" customHeight="1" x14ac:dyDescent="0.4">
      <c r="B134" s="25" t="s">
        <v>14</v>
      </c>
      <c r="C134" s="17" t="s">
        <v>624</v>
      </c>
      <c r="D134" s="17" t="s">
        <v>133</v>
      </c>
      <c r="E134" s="17" t="s">
        <v>289</v>
      </c>
      <c r="F134" s="20" t="s">
        <v>407</v>
      </c>
      <c r="G134" s="28" t="s">
        <v>686</v>
      </c>
      <c r="H134" s="29">
        <v>8707</v>
      </c>
      <c r="I134" s="29">
        <v>10242</v>
      </c>
      <c r="J134" s="29">
        <v>10942</v>
      </c>
      <c r="K134" s="29">
        <v>870.7</v>
      </c>
      <c r="L134" s="30">
        <v>0.13808975834292289</v>
      </c>
      <c r="M134" s="30">
        <v>0</v>
      </c>
      <c r="N134" s="30">
        <v>5.8779979144942649</v>
      </c>
      <c r="O134" s="30">
        <v>0</v>
      </c>
      <c r="P134" s="30">
        <v>0</v>
      </c>
      <c r="Q134" s="30">
        <v>0</v>
      </c>
    </row>
    <row r="135" spans="2:17" ht="18.75" customHeight="1" x14ac:dyDescent="0.4">
      <c r="B135" s="25" t="s">
        <v>14</v>
      </c>
      <c r="C135" s="17" t="s">
        <v>134</v>
      </c>
      <c r="D135" s="17" t="s">
        <v>134</v>
      </c>
      <c r="E135" s="17" t="s">
        <v>289</v>
      </c>
      <c r="F135" s="20" t="s">
        <v>408</v>
      </c>
      <c r="G135" s="28" t="s">
        <v>687</v>
      </c>
      <c r="H135" s="29">
        <v>3376</v>
      </c>
      <c r="I135" s="29">
        <v>3439</v>
      </c>
      <c r="J135" s="29">
        <v>3645</v>
      </c>
      <c r="K135" s="29">
        <v>337.6</v>
      </c>
      <c r="L135" s="30">
        <v>0.1566579634464752</v>
      </c>
      <c r="M135" s="30">
        <v>0</v>
      </c>
      <c r="N135" s="30">
        <v>3.1652173913043478</v>
      </c>
      <c r="O135" s="30">
        <v>0</v>
      </c>
      <c r="P135" s="30">
        <v>8.144475920679886</v>
      </c>
      <c r="Q135" s="30">
        <v>0</v>
      </c>
    </row>
    <row r="136" spans="2:17" ht="18.75" customHeight="1" x14ac:dyDescent="0.4">
      <c r="B136" s="25" t="s">
        <v>14</v>
      </c>
      <c r="C136" s="17" t="s">
        <v>135</v>
      </c>
      <c r="D136" s="17" t="s">
        <v>135</v>
      </c>
      <c r="E136" s="17" t="s">
        <v>289</v>
      </c>
      <c r="F136" s="20" t="s">
        <v>409</v>
      </c>
      <c r="G136" s="28" t="s">
        <v>686</v>
      </c>
      <c r="H136" s="29">
        <v>82</v>
      </c>
      <c r="I136" s="29">
        <v>222</v>
      </c>
      <c r="J136" s="29">
        <v>298</v>
      </c>
      <c r="K136" s="29">
        <v>8.2000000000000011</v>
      </c>
      <c r="L136" s="30">
        <v>2.8333333333333335</v>
      </c>
      <c r="M136" s="30">
        <v>0</v>
      </c>
      <c r="N136" s="30">
        <v>3.1428571428571428</v>
      </c>
      <c r="O136" s="30">
        <v>0</v>
      </c>
      <c r="P136" s="30">
        <v>3.0689655172413794</v>
      </c>
      <c r="Q136" s="30">
        <v>0</v>
      </c>
    </row>
    <row r="137" spans="2:17" ht="18.75" customHeight="1" x14ac:dyDescent="0.4">
      <c r="B137" s="25" t="s">
        <v>14</v>
      </c>
      <c r="C137" s="17" t="s">
        <v>137</v>
      </c>
      <c r="D137" s="17" t="s">
        <v>137</v>
      </c>
      <c r="E137" s="17" t="s">
        <v>289</v>
      </c>
      <c r="F137" s="20" t="s">
        <v>411</v>
      </c>
      <c r="G137" s="28" t="s">
        <v>686</v>
      </c>
      <c r="H137" s="29">
        <v>203</v>
      </c>
      <c r="I137" s="29">
        <v>212</v>
      </c>
      <c r="J137" s="29">
        <v>227</v>
      </c>
      <c r="K137" s="29">
        <v>20.3</v>
      </c>
      <c r="L137" s="30">
        <v>0</v>
      </c>
      <c r="M137" s="30">
        <v>0</v>
      </c>
      <c r="N137" s="30">
        <v>0</v>
      </c>
      <c r="O137" s="30">
        <v>4.95</v>
      </c>
      <c r="P137" s="30">
        <v>0</v>
      </c>
      <c r="Q137" s="30">
        <v>0</v>
      </c>
    </row>
    <row r="138" spans="2:17" ht="18.75" customHeight="1" x14ac:dyDescent="0.4">
      <c r="B138" s="25" t="s">
        <v>14</v>
      </c>
      <c r="C138" s="17" t="s">
        <v>136</v>
      </c>
      <c r="D138" s="17" t="s">
        <v>136</v>
      </c>
      <c r="E138" s="17" t="s">
        <v>289</v>
      </c>
      <c r="F138" s="20" t="s">
        <v>410</v>
      </c>
      <c r="G138" s="28" t="s">
        <v>686</v>
      </c>
      <c r="H138" s="29">
        <v>1077</v>
      </c>
      <c r="I138" s="29">
        <v>1209</v>
      </c>
      <c r="J138" s="29">
        <v>1271</v>
      </c>
      <c r="K138" s="29">
        <v>107.7</v>
      </c>
      <c r="L138" s="30">
        <v>2.0694444444444446</v>
      </c>
      <c r="M138" s="30">
        <v>0</v>
      </c>
      <c r="N138" s="30">
        <v>0</v>
      </c>
      <c r="O138" s="30">
        <v>2.4545454545454546</v>
      </c>
      <c r="P138" s="30">
        <v>0</v>
      </c>
      <c r="Q138" s="30">
        <v>2.5470085470085468</v>
      </c>
    </row>
    <row r="139" spans="2:17" ht="18.75" customHeight="1" x14ac:dyDescent="0.4">
      <c r="B139" s="25" t="s">
        <v>14</v>
      </c>
      <c r="C139" s="17" t="s">
        <v>138</v>
      </c>
      <c r="D139" s="17" t="s">
        <v>138</v>
      </c>
      <c r="E139" s="17" t="s">
        <v>289</v>
      </c>
      <c r="F139" s="20" t="s">
        <v>412</v>
      </c>
      <c r="G139" s="28" t="s">
        <v>687</v>
      </c>
      <c r="H139" s="29">
        <v>0</v>
      </c>
      <c r="I139" s="29">
        <v>0</v>
      </c>
      <c r="J139" s="29">
        <v>0</v>
      </c>
      <c r="K139" s="29">
        <v>0</v>
      </c>
      <c r="L139" s="30">
        <v>0</v>
      </c>
      <c r="M139" s="30">
        <v>0</v>
      </c>
      <c r="N139" s="30">
        <v>0</v>
      </c>
      <c r="O139" s="30">
        <v>0</v>
      </c>
      <c r="P139" s="30">
        <v>0</v>
      </c>
      <c r="Q139" s="30">
        <v>0</v>
      </c>
    </row>
    <row r="140" spans="2:17" ht="18.75" customHeight="1" x14ac:dyDescent="0.4">
      <c r="B140" s="25" t="s">
        <v>14</v>
      </c>
      <c r="C140" s="17" t="s">
        <v>139</v>
      </c>
      <c r="D140" s="17" t="s">
        <v>139</v>
      </c>
      <c r="E140" s="17" t="s">
        <v>289</v>
      </c>
      <c r="F140" s="20" t="s">
        <v>413</v>
      </c>
      <c r="G140" s="28" t="s">
        <v>687</v>
      </c>
      <c r="H140" s="29">
        <v>28</v>
      </c>
      <c r="I140" s="29">
        <v>25</v>
      </c>
      <c r="J140" s="29">
        <v>60</v>
      </c>
      <c r="K140" s="29">
        <v>2.8000000000000003</v>
      </c>
      <c r="L140" s="30">
        <v>0</v>
      </c>
      <c r="M140" s="30">
        <v>0</v>
      </c>
      <c r="N140" s="30">
        <v>0</v>
      </c>
      <c r="O140" s="30">
        <v>0</v>
      </c>
      <c r="P140" s="30">
        <v>0</v>
      </c>
      <c r="Q140" s="30">
        <v>0</v>
      </c>
    </row>
    <row r="141" spans="2:17" ht="18.75" customHeight="1" x14ac:dyDescent="0.4">
      <c r="B141" s="25" t="s">
        <v>14</v>
      </c>
      <c r="C141" s="17" t="s">
        <v>140</v>
      </c>
      <c r="D141" s="17" t="s">
        <v>140</v>
      </c>
      <c r="E141" s="17" t="s">
        <v>289</v>
      </c>
      <c r="F141" s="20" t="s">
        <v>414</v>
      </c>
      <c r="G141" s="28" t="s">
        <v>686</v>
      </c>
      <c r="H141" s="29">
        <v>40</v>
      </c>
      <c r="I141" s="29">
        <v>40</v>
      </c>
      <c r="J141" s="29">
        <v>130</v>
      </c>
      <c r="K141" s="29">
        <v>4</v>
      </c>
      <c r="L141" s="30">
        <v>0</v>
      </c>
      <c r="M141" s="30">
        <v>0</v>
      </c>
      <c r="N141" s="30">
        <v>0</v>
      </c>
      <c r="O141" s="30">
        <v>0</v>
      </c>
      <c r="P141" s="30">
        <v>0</v>
      </c>
      <c r="Q141" s="30">
        <v>0</v>
      </c>
    </row>
    <row r="142" spans="2:17" ht="18.75" customHeight="1" x14ac:dyDescent="0.4">
      <c r="B142" s="25" t="s">
        <v>14</v>
      </c>
      <c r="C142" s="17" t="s">
        <v>142</v>
      </c>
      <c r="D142" s="17" t="s">
        <v>142</v>
      </c>
      <c r="E142" s="17" t="s">
        <v>289</v>
      </c>
      <c r="F142" s="20" t="s">
        <v>416</v>
      </c>
      <c r="G142" s="28" t="s">
        <v>686</v>
      </c>
      <c r="H142" s="29">
        <v>246</v>
      </c>
      <c r="I142" s="29">
        <v>310</v>
      </c>
      <c r="J142" s="29">
        <v>351</v>
      </c>
      <c r="K142" s="29">
        <v>24.6</v>
      </c>
      <c r="L142" s="30">
        <v>0</v>
      </c>
      <c r="M142" s="30">
        <v>0</v>
      </c>
      <c r="N142" s="30">
        <v>0</v>
      </c>
      <c r="O142" s="30">
        <v>0</v>
      </c>
      <c r="P142" s="30">
        <v>0</v>
      </c>
      <c r="Q142" s="30">
        <v>0</v>
      </c>
    </row>
    <row r="143" spans="2:17" ht="18.75" customHeight="1" x14ac:dyDescent="0.4">
      <c r="B143" s="25" t="s">
        <v>14</v>
      </c>
      <c r="C143" s="17" t="s">
        <v>143</v>
      </c>
      <c r="D143" s="17" t="s">
        <v>143</v>
      </c>
      <c r="E143" s="17" t="s">
        <v>289</v>
      </c>
      <c r="F143" s="20" t="s">
        <v>417</v>
      </c>
      <c r="G143" s="28" t="s">
        <v>686</v>
      </c>
      <c r="H143" s="29">
        <v>2387</v>
      </c>
      <c r="I143" s="29">
        <v>2501</v>
      </c>
      <c r="J143" s="29">
        <v>2812</v>
      </c>
      <c r="K143" s="29">
        <v>238.70000000000002</v>
      </c>
      <c r="L143" s="30">
        <v>2.0561797752808988</v>
      </c>
      <c r="M143" s="30">
        <v>0</v>
      </c>
      <c r="N143" s="30">
        <v>2.3514644351464433</v>
      </c>
      <c r="O143" s="30">
        <v>2.2827004219409281</v>
      </c>
      <c r="P143" s="30">
        <v>0</v>
      </c>
      <c r="Q143" s="30">
        <v>0</v>
      </c>
    </row>
    <row r="144" spans="2:17" ht="18.75" customHeight="1" x14ac:dyDescent="0.4">
      <c r="B144" s="25" t="s">
        <v>14</v>
      </c>
      <c r="C144" s="17" t="s">
        <v>141</v>
      </c>
      <c r="D144" s="17" t="s">
        <v>141</v>
      </c>
      <c r="E144" s="17" t="s">
        <v>289</v>
      </c>
      <c r="F144" s="20" t="s">
        <v>415</v>
      </c>
      <c r="G144" s="28" t="s">
        <v>686</v>
      </c>
      <c r="H144" s="29">
        <v>138</v>
      </c>
      <c r="I144" s="29">
        <v>173</v>
      </c>
      <c r="J144" s="29">
        <v>189</v>
      </c>
      <c r="K144" s="29">
        <v>13.8</v>
      </c>
      <c r="L144" s="30">
        <v>2.25</v>
      </c>
      <c r="M144" s="30">
        <v>0</v>
      </c>
      <c r="N144" s="30">
        <v>0</v>
      </c>
      <c r="O144" s="30">
        <v>0</v>
      </c>
      <c r="P144" s="30">
        <v>2.75</v>
      </c>
      <c r="Q144" s="30">
        <v>0</v>
      </c>
    </row>
    <row r="145" spans="2:17" ht="18.75" customHeight="1" x14ac:dyDescent="0.4">
      <c r="B145" s="25" t="s">
        <v>14</v>
      </c>
      <c r="C145" s="17" t="s">
        <v>145</v>
      </c>
      <c r="D145" s="17" t="s">
        <v>145</v>
      </c>
      <c r="E145" s="17" t="s">
        <v>289</v>
      </c>
      <c r="F145" s="20" t="s">
        <v>419</v>
      </c>
      <c r="G145" s="28" t="s">
        <v>686</v>
      </c>
      <c r="H145" s="29">
        <v>646</v>
      </c>
      <c r="I145" s="29">
        <v>903</v>
      </c>
      <c r="J145" s="29">
        <v>1111</v>
      </c>
      <c r="K145" s="29">
        <v>64.600000000000009</v>
      </c>
      <c r="L145" s="30">
        <v>2.0916030534351147</v>
      </c>
      <c r="M145" s="30">
        <v>0</v>
      </c>
      <c r="N145" s="30">
        <v>0</v>
      </c>
      <c r="O145" s="30">
        <v>2.5769230769230771</v>
      </c>
      <c r="P145" s="30">
        <v>2.4727272727272727</v>
      </c>
      <c r="Q145" s="30">
        <v>0</v>
      </c>
    </row>
    <row r="146" spans="2:17" ht="18.75" customHeight="1" x14ac:dyDescent="0.4">
      <c r="B146" s="25" t="s">
        <v>14</v>
      </c>
      <c r="C146" s="17" t="s">
        <v>144</v>
      </c>
      <c r="D146" s="17" t="s">
        <v>144</v>
      </c>
      <c r="E146" s="17" t="s">
        <v>289</v>
      </c>
      <c r="F146" s="20" t="s">
        <v>418</v>
      </c>
      <c r="G146" s="28" t="s">
        <v>686</v>
      </c>
      <c r="H146" s="29">
        <v>120</v>
      </c>
      <c r="I146" s="29">
        <v>173</v>
      </c>
      <c r="J146" s="29">
        <v>248</v>
      </c>
      <c r="K146" s="29">
        <v>12</v>
      </c>
      <c r="L146" s="30">
        <v>2.225806451612903</v>
      </c>
      <c r="M146" s="30">
        <v>0</v>
      </c>
      <c r="N146" s="30">
        <v>2.8</v>
      </c>
      <c r="O146" s="30">
        <v>0</v>
      </c>
      <c r="P146" s="30">
        <v>2.84</v>
      </c>
      <c r="Q146" s="30">
        <v>0</v>
      </c>
    </row>
    <row r="147" spans="2:17" ht="18.75" customHeight="1" x14ac:dyDescent="0.4">
      <c r="B147" s="25" t="s">
        <v>14</v>
      </c>
      <c r="C147" s="17" t="s">
        <v>265</v>
      </c>
      <c r="D147" s="17" t="s">
        <v>265</v>
      </c>
      <c r="E147" s="17" t="s">
        <v>289</v>
      </c>
      <c r="F147" s="20" t="s">
        <v>539</v>
      </c>
      <c r="G147" s="28" t="s">
        <v>687</v>
      </c>
      <c r="H147" s="29">
        <v>15738</v>
      </c>
      <c r="I147" s="29">
        <v>17602</v>
      </c>
      <c r="J147" s="29">
        <v>14768</v>
      </c>
      <c r="K147" s="29">
        <v>1573.8000000000002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0</v>
      </c>
    </row>
    <row r="148" spans="2:17" ht="18.75" customHeight="1" x14ac:dyDescent="0.4">
      <c r="B148" s="25" t="s">
        <v>14</v>
      </c>
      <c r="C148" s="17" t="s">
        <v>266</v>
      </c>
      <c r="D148" s="17" t="s">
        <v>266</v>
      </c>
      <c r="E148" s="17" t="s">
        <v>289</v>
      </c>
      <c r="F148" s="20" t="s">
        <v>540</v>
      </c>
      <c r="G148" s="28" t="s">
        <v>686</v>
      </c>
      <c r="H148" s="29">
        <v>2550</v>
      </c>
      <c r="I148" s="29">
        <v>3416</v>
      </c>
      <c r="J148" s="29">
        <v>3010</v>
      </c>
      <c r="K148" s="29">
        <v>255</v>
      </c>
      <c r="L148" s="30">
        <v>0</v>
      </c>
      <c r="M148" s="30">
        <v>0</v>
      </c>
      <c r="N148" s="30">
        <v>0</v>
      </c>
      <c r="O148" s="30">
        <v>0</v>
      </c>
      <c r="P148" s="30">
        <v>0</v>
      </c>
      <c r="Q148" s="30">
        <v>0</v>
      </c>
    </row>
    <row r="149" spans="2:17" ht="18.75" customHeight="1" x14ac:dyDescent="0.4">
      <c r="B149" s="25" t="s">
        <v>14</v>
      </c>
      <c r="C149" s="17" t="s">
        <v>263</v>
      </c>
      <c r="D149" s="17" t="s">
        <v>263</v>
      </c>
      <c r="E149" s="17" t="s">
        <v>289</v>
      </c>
      <c r="F149" s="20" t="s">
        <v>537</v>
      </c>
      <c r="G149" s="28" t="s">
        <v>686</v>
      </c>
      <c r="H149" s="29">
        <v>213</v>
      </c>
      <c r="I149" s="29">
        <v>351</v>
      </c>
      <c r="J149" s="29">
        <v>281</v>
      </c>
      <c r="K149" s="29">
        <v>21.3</v>
      </c>
      <c r="L149" s="30">
        <v>0</v>
      </c>
      <c r="M149" s="30">
        <v>0</v>
      </c>
      <c r="N149" s="30">
        <v>0</v>
      </c>
      <c r="O149" s="30">
        <v>0</v>
      </c>
      <c r="P149" s="30">
        <v>0</v>
      </c>
      <c r="Q149" s="30">
        <v>0</v>
      </c>
    </row>
    <row r="150" spans="2:17" ht="18.75" customHeight="1" x14ac:dyDescent="0.4">
      <c r="B150" s="25" t="s">
        <v>14</v>
      </c>
      <c r="C150" s="17" t="s">
        <v>264</v>
      </c>
      <c r="D150" s="17" t="s">
        <v>264</v>
      </c>
      <c r="E150" s="17" t="s">
        <v>289</v>
      </c>
      <c r="F150" s="20" t="s">
        <v>538</v>
      </c>
      <c r="G150" s="28" t="s">
        <v>686</v>
      </c>
      <c r="H150" s="29">
        <v>111</v>
      </c>
      <c r="I150" s="29">
        <v>123</v>
      </c>
      <c r="J150" s="29">
        <v>147</v>
      </c>
      <c r="K150" s="29">
        <v>11.100000000000001</v>
      </c>
      <c r="L150" s="30">
        <v>0</v>
      </c>
      <c r="M150" s="30">
        <v>8.1428571428571423</v>
      </c>
      <c r="N150" s="30">
        <v>0</v>
      </c>
      <c r="O150" s="30">
        <v>0</v>
      </c>
      <c r="P150" s="30">
        <v>0</v>
      </c>
      <c r="Q150" s="30">
        <v>0</v>
      </c>
    </row>
    <row r="151" spans="2:17" ht="18.75" customHeight="1" x14ac:dyDescent="0.4">
      <c r="B151" s="25" t="s">
        <v>14</v>
      </c>
      <c r="C151" s="17" t="s">
        <v>146</v>
      </c>
      <c r="D151" s="17" t="s">
        <v>146</v>
      </c>
      <c r="E151" s="17" t="s">
        <v>289</v>
      </c>
      <c r="F151" s="20" t="s">
        <v>420</v>
      </c>
      <c r="G151" s="28" t="s">
        <v>687</v>
      </c>
      <c r="H151" s="29">
        <v>4064</v>
      </c>
      <c r="I151" s="29">
        <v>4120</v>
      </c>
      <c r="J151" s="29">
        <v>4284</v>
      </c>
      <c r="K151" s="29">
        <v>406.40000000000003</v>
      </c>
      <c r="L151" s="30">
        <v>1.6241758241758242</v>
      </c>
      <c r="M151" s="30">
        <v>1.8877284595300261</v>
      </c>
      <c r="N151" s="30">
        <v>3.6600985221674875</v>
      </c>
      <c r="O151" s="30">
        <v>1.7414634146341463</v>
      </c>
      <c r="P151" s="30">
        <v>5.235872235872236</v>
      </c>
      <c r="Q151" s="30">
        <v>0</v>
      </c>
    </row>
    <row r="152" spans="2:17" ht="18.75" customHeight="1" x14ac:dyDescent="0.4">
      <c r="B152" s="25" t="s">
        <v>14</v>
      </c>
      <c r="C152" s="17" t="s">
        <v>150</v>
      </c>
      <c r="D152" s="17" t="s">
        <v>150</v>
      </c>
      <c r="E152" s="17" t="s">
        <v>289</v>
      </c>
      <c r="F152" s="20" t="s">
        <v>424</v>
      </c>
      <c r="G152" s="28" t="s">
        <v>688</v>
      </c>
      <c r="H152" s="29">
        <v>2625</v>
      </c>
      <c r="I152" s="29">
        <v>3203</v>
      </c>
      <c r="J152" s="29">
        <v>1274</v>
      </c>
      <c r="K152" s="29">
        <v>262.5</v>
      </c>
      <c r="L152" s="30">
        <v>0</v>
      </c>
      <c r="M152" s="30">
        <v>0</v>
      </c>
      <c r="N152" s="30">
        <v>0</v>
      </c>
      <c r="O152" s="30">
        <v>0</v>
      </c>
      <c r="P152" s="30">
        <v>0</v>
      </c>
      <c r="Q152" s="30">
        <v>0</v>
      </c>
    </row>
    <row r="153" spans="2:17" ht="18.75" customHeight="1" x14ac:dyDescent="0.4">
      <c r="B153" s="25" t="s">
        <v>14</v>
      </c>
      <c r="C153" s="17" t="s">
        <v>151</v>
      </c>
      <c r="D153" s="17" t="s">
        <v>151</v>
      </c>
      <c r="E153" s="17" t="s">
        <v>289</v>
      </c>
      <c r="F153" s="20" t="s">
        <v>425</v>
      </c>
      <c r="G153" s="28" t="s">
        <v>688</v>
      </c>
      <c r="H153" s="29">
        <v>1300</v>
      </c>
      <c r="I153" s="29">
        <v>1323</v>
      </c>
      <c r="J153" s="29">
        <v>343</v>
      </c>
      <c r="K153" s="29">
        <v>130</v>
      </c>
      <c r="L153" s="30">
        <v>0</v>
      </c>
      <c r="M153" s="30">
        <v>0</v>
      </c>
      <c r="N153" s="30">
        <v>0</v>
      </c>
      <c r="O153" s="30">
        <v>0</v>
      </c>
      <c r="P153" s="30">
        <v>0</v>
      </c>
      <c r="Q153" s="30">
        <v>0</v>
      </c>
    </row>
    <row r="154" spans="2:17" ht="18.75" customHeight="1" x14ac:dyDescent="0.4">
      <c r="B154" s="25" t="s">
        <v>15</v>
      </c>
      <c r="C154" s="17" t="s">
        <v>678</v>
      </c>
      <c r="D154" s="17" t="s">
        <v>273</v>
      </c>
      <c r="E154" s="17" t="s">
        <v>289</v>
      </c>
      <c r="F154" s="20" t="s">
        <v>547</v>
      </c>
      <c r="G154" s="28" t="s">
        <v>7</v>
      </c>
      <c r="H154" s="29">
        <v>2165</v>
      </c>
      <c r="I154" s="29">
        <v>2599</v>
      </c>
      <c r="J154" s="29">
        <v>3207</v>
      </c>
      <c r="K154" s="29">
        <v>216.5</v>
      </c>
      <c r="L154" s="30">
        <v>0</v>
      </c>
      <c r="M154" s="30">
        <v>4.436305732484076</v>
      </c>
      <c r="N154" s="30">
        <v>1.2643051771117166</v>
      </c>
      <c r="O154" s="30">
        <v>1.1596009975062345</v>
      </c>
      <c r="P154" s="30">
        <v>0</v>
      </c>
      <c r="Q154" s="30">
        <v>3.8722222222222222</v>
      </c>
    </row>
    <row r="155" spans="2:17" ht="18.75" customHeight="1" x14ac:dyDescent="0.4">
      <c r="B155" s="25" t="s">
        <v>14</v>
      </c>
      <c r="C155" s="17" t="s">
        <v>625</v>
      </c>
      <c r="D155" s="17" t="s">
        <v>147</v>
      </c>
      <c r="E155" s="17" t="s">
        <v>289</v>
      </c>
      <c r="F155" s="20" t="s">
        <v>421</v>
      </c>
      <c r="G155" s="28" t="s">
        <v>686</v>
      </c>
      <c r="H155" s="29">
        <v>7256</v>
      </c>
      <c r="I155" s="29">
        <v>9582</v>
      </c>
      <c r="J155" s="29">
        <v>10009</v>
      </c>
      <c r="K155" s="29">
        <v>725.6</v>
      </c>
      <c r="L155" s="30">
        <v>0</v>
      </c>
      <c r="M155" s="30">
        <v>0</v>
      </c>
      <c r="N155" s="30">
        <v>0</v>
      </c>
      <c r="O155" s="30">
        <v>5.1692307692307695</v>
      </c>
      <c r="P155" s="30">
        <v>0</v>
      </c>
      <c r="Q155" s="30">
        <v>0</v>
      </c>
    </row>
    <row r="156" spans="2:17" ht="18.75" customHeight="1" x14ac:dyDescent="0.4">
      <c r="B156" s="25" t="s">
        <v>14</v>
      </c>
      <c r="C156" s="17" t="s">
        <v>626</v>
      </c>
      <c r="D156" s="17" t="s">
        <v>148</v>
      </c>
      <c r="E156" s="17" t="s">
        <v>289</v>
      </c>
      <c r="F156" s="20" t="s">
        <v>422</v>
      </c>
      <c r="G156" s="28" t="s">
        <v>687</v>
      </c>
      <c r="H156" s="29">
        <v>15200</v>
      </c>
      <c r="I156" s="29">
        <v>13831</v>
      </c>
      <c r="J156" s="29">
        <v>16033</v>
      </c>
      <c r="K156" s="29">
        <v>1520</v>
      </c>
      <c r="L156" s="30">
        <v>0</v>
      </c>
      <c r="M156" s="30">
        <v>0</v>
      </c>
      <c r="N156" s="30">
        <v>0.82735426008968604</v>
      </c>
      <c r="O156" s="30">
        <v>2.4691907943578322</v>
      </c>
      <c r="P156" s="30">
        <v>2.0434782608695654</v>
      </c>
      <c r="Q156" s="30">
        <v>0</v>
      </c>
    </row>
    <row r="157" spans="2:17" ht="18.75" customHeight="1" x14ac:dyDescent="0.4">
      <c r="B157" s="25" t="s">
        <v>14</v>
      </c>
      <c r="C157" s="17" t="s">
        <v>149</v>
      </c>
      <c r="D157" s="17" t="s">
        <v>149</v>
      </c>
      <c r="E157" s="17" t="s">
        <v>289</v>
      </c>
      <c r="F157" s="20" t="s">
        <v>423</v>
      </c>
      <c r="G157" s="28" t="s">
        <v>687</v>
      </c>
      <c r="H157" s="29">
        <v>714</v>
      </c>
      <c r="I157" s="29">
        <v>544</v>
      </c>
      <c r="J157" s="29">
        <v>657</v>
      </c>
      <c r="K157" s="29">
        <v>71.400000000000006</v>
      </c>
      <c r="L157" s="30">
        <v>0</v>
      </c>
      <c r="M157" s="30">
        <v>2.901639344262295</v>
      </c>
      <c r="N157" s="30">
        <v>2.95</v>
      </c>
      <c r="O157" s="30">
        <v>0</v>
      </c>
      <c r="P157" s="30">
        <v>2.8688524590163933</v>
      </c>
      <c r="Q157" s="30">
        <v>6.068965517241379</v>
      </c>
    </row>
    <row r="158" spans="2:17" ht="18.75" customHeight="1" x14ac:dyDescent="0.4">
      <c r="B158" s="25" t="s">
        <v>14</v>
      </c>
      <c r="C158" s="17" t="s">
        <v>155</v>
      </c>
      <c r="D158" s="17" t="s">
        <v>155</v>
      </c>
      <c r="E158" s="17" t="s">
        <v>289</v>
      </c>
      <c r="F158" s="20" t="s">
        <v>429</v>
      </c>
      <c r="G158" s="28" t="s">
        <v>686</v>
      </c>
      <c r="H158" s="29">
        <v>21481</v>
      </c>
      <c r="I158" s="29">
        <v>29962</v>
      </c>
      <c r="J158" s="29">
        <v>25558</v>
      </c>
      <c r="K158" s="29">
        <v>2148.1</v>
      </c>
      <c r="L158" s="30">
        <v>1.4745634016704632</v>
      </c>
      <c r="M158" s="30">
        <v>1.0383157894736843</v>
      </c>
      <c r="N158" s="30">
        <v>2.4867439933719968</v>
      </c>
      <c r="O158" s="30">
        <v>0</v>
      </c>
      <c r="P158" s="30">
        <v>0</v>
      </c>
      <c r="Q158" s="30">
        <v>2.850880962612806</v>
      </c>
    </row>
    <row r="159" spans="2:17" ht="18.75" customHeight="1" x14ac:dyDescent="0.4">
      <c r="B159" s="25" t="s">
        <v>14</v>
      </c>
      <c r="C159" s="17" t="s">
        <v>152</v>
      </c>
      <c r="D159" s="17" t="s">
        <v>152</v>
      </c>
      <c r="E159" s="17" t="s">
        <v>289</v>
      </c>
      <c r="F159" s="20" t="s">
        <v>426</v>
      </c>
      <c r="G159" s="28" t="s">
        <v>688</v>
      </c>
      <c r="H159" s="29">
        <v>36</v>
      </c>
      <c r="I159" s="29">
        <v>28</v>
      </c>
      <c r="J159" s="29">
        <v>0</v>
      </c>
      <c r="K159" s="29">
        <v>3.6</v>
      </c>
      <c r="L159" s="30">
        <v>0</v>
      </c>
      <c r="M159" s="30">
        <v>0</v>
      </c>
      <c r="N159" s="30">
        <v>0</v>
      </c>
      <c r="O159" s="30">
        <v>0</v>
      </c>
      <c r="P159" s="30">
        <v>0</v>
      </c>
      <c r="Q159" s="30">
        <v>0</v>
      </c>
    </row>
    <row r="160" spans="2:17" ht="18.75" customHeight="1" x14ac:dyDescent="0.4">
      <c r="B160" s="25" t="s">
        <v>14</v>
      </c>
      <c r="C160" s="17" t="s">
        <v>153</v>
      </c>
      <c r="D160" s="17" t="s">
        <v>153</v>
      </c>
      <c r="E160" s="17" t="s">
        <v>289</v>
      </c>
      <c r="F160" s="20" t="s">
        <v>427</v>
      </c>
      <c r="G160" s="28" t="s">
        <v>688</v>
      </c>
      <c r="H160" s="29">
        <v>324</v>
      </c>
      <c r="I160" s="29">
        <v>240</v>
      </c>
      <c r="J160" s="29">
        <v>77</v>
      </c>
      <c r="K160" s="29">
        <v>32.4</v>
      </c>
      <c r="L160" s="30">
        <v>0</v>
      </c>
      <c r="M160" s="30">
        <v>0</v>
      </c>
      <c r="N160" s="30">
        <v>0</v>
      </c>
      <c r="O160" s="30">
        <v>0</v>
      </c>
      <c r="P160" s="30">
        <v>0</v>
      </c>
      <c r="Q160" s="30">
        <v>0</v>
      </c>
    </row>
    <row r="161" spans="2:17" ht="18.75" customHeight="1" x14ac:dyDescent="0.4">
      <c r="B161" s="25" t="s">
        <v>14</v>
      </c>
      <c r="C161" s="17" t="s">
        <v>154</v>
      </c>
      <c r="D161" s="17" t="s">
        <v>154</v>
      </c>
      <c r="E161" s="17" t="s">
        <v>289</v>
      </c>
      <c r="F161" s="20" t="s">
        <v>428</v>
      </c>
      <c r="G161" s="28" t="s">
        <v>688</v>
      </c>
      <c r="H161" s="29">
        <v>19</v>
      </c>
      <c r="I161" s="29">
        <v>15</v>
      </c>
      <c r="J161" s="29">
        <v>4</v>
      </c>
      <c r="K161" s="29">
        <v>1.9000000000000001</v>
      </c>
      <c r="L161" s="30">
        <v>0</v>
      </c>
      <c r="M161" s="30">
        <v>0</v>
      </c>
      <c r="N161" s="30">
        <v>0</v>
      </c>
      <c r="O161" s="30">
        <v>0</v>
      </c>
      <c r="P161" s="30">
        <v>0</v>
      </c>
      <c r="Q161" s="30">
        <v>0</v>
      </c>
    </row>
    <row r="162" spans="2:17" ht="18.75" customHeight="1" x14ac:dyDescent="0.4">
      <c r="B162" s="25" t="s">
        <v>15</v>
      </c>
      <c r="C162" s="17" t="s">
        <v>679</v>
      </c>
      <c r="D162" s="17" t="s">
        <v>274</v>
      </c>
      <c r="E162" s="17" t="s">
        <v>289</v>
      </c>
      <c r="F162" s="20" t="s">
        <v>548</v>
      </c>
      <c r="G162" s="28" t="s">
        <v>687</v>
      </c>
      <c r="H162" s="29">
        <v>44</v>
      </c>
      <c r="I162" s="29">
        <v>36</v>
      </c>
      <c r="J162" s="29">
        <v>41</v>
      </c>
      <c r="K162" s="29">
        <v>4.4000000000000004</v>
      </c>
      <c r="L162" s="30">
        <v>0</v>
      </c>
      <c r="M162" s="30">
        <v>0</v>
      </c>
      <c r="N162" s="30">
        <v>0</v>
      </c>
      <c r="O162" s="30">
        <v>0</v>
      </c>
      <c r="P162" s="30">
        <v>0</v>
      </c>
      <c r="Q162" s="30">
        <v>0</v>
      </c>
    </row>
    <row r="163" spans="2:17" ht="18.75" customHeight="1" x14ac:dyDescent="0.4">
      <c r="B163" s="25" t="s">
        <v>14</v>
      </c>
      <c r="C163" s="17" t="s">
        <v>627</v>
      </c>
      <c r="D163" s="17" t="s">
        <v>158</v>
      </c>
      <c r="E163" s="17" t="s">
        <v>289</v>
      </c>
      <c r="F163" s="20" t="s">
        <v>432</v>
      </c>
      <c r="G163" s="28" t="s">
        <v>686</v>
      </c>
      <c r="H163" s="29">
        <v>1267</v>
      </c>
      <c r="I163" s="29">
        <v>1910</v>
      </c>
      <c r="J163" s="29">
        <v>2383</v>
      </c>
      <c r="K163" s="29">
        <v>126.7</v>
      </c>
      <c r="L163" s="30">
        <v>0</v>
      </c>
      <c r="M163" s="30">
        <v>0</v>
      </c>
      <c r="N163" s="30">
        <v>6.1809954751131224</v>
      </c>
      <c r="O163" s="30">
        <v>0</v>
      </c>
      <c r="P163" s="30">
        <v>0</v>
      </c>
      <c r="Q163" s="30">
        <v>0</v>
      </c>
    </row>
    <row r="164" spans="2:17" ht="18.75" customHeight="1" x14ac:dyDescent="0.4">
      <c r="B164" s="25" t="s">
        <v>14</v>
      </c>
      <c r="C164" s="17" t="s">
        <v>156</v>
      </c>
      <c r="D164" s="17" t="s">
        <v>156</v>
      </c>
      <c r="E164" s="17" t="s">
        <v>289</v>
      </c>
      <c r="F164" s="20" t="s">
        <v>430</v>
      </c>
      <c r="G164" s="28" t="s">
        <v>686</v>
      </c>
      <c r="H164" s="29">
        <v>1124</v>
      </c>
      <c r="I164" s="29">
        <v>2084</v>
      </c>
      <c r="J164" s="29">
        <v>2409</v>
      </c>
      <c r="K164" s="29">
        <v>112.4</v>
      </c>
      <c r="L164" s="30">
        <v>0</v>
      </c>
      <c r="M164" s="30">
        <v>0</v>
      </c>
      <c r="N164" s="30">
        <v>4.7233009708737868</v>
      </c>
      <c r="O164" s="30">
        <v>4.6965174129353233</v>
      </c>
      <c r="P164" s="30">
        <v>0</v>
      </c>
      <c r="Q164" s="30">
        <v>0</v>
      </c>
    </row>
    <row r="165" spans="2:17" ht="18.75" customHeight="1" x14ac:dyDescent="0.4">
      <c r="B165" s="25" t="s">
        <v>14</v>
      </c>
      <c r="C165" s="17" t="s">
        <v>157</v>
      </c>
      <c r="D165" s="17" t="s">
        <v>157</v>
      </c>
      <c r="E165" s="17" t="s">
        <v>289</v>
      </c>
      <c r="F165" s="20" t="s">
        <v>431</v>
      </c>
      <c r="G165" s="28" t="s">
        <v>686</v>
      </c>
      <c r="H165" s="29">
        <v>1642</v>
      </c>
      <c r="I165" s="29">
        <v>2703</v>
      </c>
      <c r="J165" s="29">
        <v>2927</v>
      </c>
      <c r="K165" s="29">
        <v>164.20000000000002</v>
      </c>
      <c r="L165" s="30">
        <v>7.2602739726027394</v>
      </c>
      <c r="M165" s="30">
        <v>0</v>
      </c>
      <c r="N165" s="30">
        <v>0</v>
      </c>
      <c r="O165" s="30">
        <v>0</v>
      </c>
      <c r="P165" s="30">
        <v>0</v>
      </c>
      <c r="Q165" s="30">
        <v>7.0119999999999996</v>
      </c>
    </row>
    <row r="166" spans="2:17" ht="18.75" customHeight="1" x14ac:dyDescent="0.4">
      <c r="B166" s="25" t="s">
        <v>14</v>
      </c>
      <c r="C166" s="17" t="s">
        <v>628</v>
      </c>
      <c r="D166" s="17" t="s">
        <v>159</v>
      </c>
      <c r="E166" s="17" t="s">
        <v>289</v>
      </c>
      <c r="F166" s="20" t="s">
        <v>433</v>
      </c>
      <c r="G166" s="28" t="s">
        <v>687</v>
      </c>
      <c r="H166" s="29">
        <v>13580</v>
      </c>
      <c r="I166" s="29">
        <v>9839</v>
      </c>
      <c r="J166" s="29">
        <v>13318</v>
      </c>
      <c r="K166" s="29">
        <v>1358</v>
      </c>
      <c r="L166" s="30">
        <v>2.2629016553067185</v>
      </c>
      <c r="M166" s="30">
        <v>1.1480654761904763</v>
      </c>
      <c r="N166" s="30">
        <v>1.1657794676806084</v>
      </c>
      <c r="O166" s="30">
        <v>0</v>
      </c>
      <c r="P166" s="30">
        <v>1.1891891891891893</v>
      </c>
      <c r="Q166" s="30">
        <v>0.62386081193040599</v>
      </c>
    </row>
    <row r="167" spans="2:17" ht="18.75" customHeight="1" x14ac:dyDescent="0.4">
      <c r="B167" s="25" t="s">
        <v>14</v>
      </c>
      <c r="C167" s="17" t="s">
        <v>629</v>
      </c>
      <c r="D167" s="17" t="s">
        <v>160</v>
      </c>
      <c r="E167" s="17" t="s">
        <v>289</v>
      </c>
      <c r="F167" s="20" t="s">
        <v>434</v>
      </c>
      <c r="G167" s="28" t="s">
        <v>687</v>
      </c>
      <c r="H167" s="29">
        <v>7840</v>
      </c>
      <c r="I167" s="29">
        <v>6043</v>
      </c>
      <c r="J167" s="29">
        <v>8054</v>
      </c>
      <c r="K167" s="29">
        <v>784</v>
      </c>
      <c r="L167" s="30">
        <v>0</v>
      </c>
      <c r="M167" s="30">
        <v>2.6185567010309279</v>
      </c>
      <c r="N167" s="30">
        <v>1.7717265353418308</v>
      </c>
      <c r="O167" s="30">
        <v>0</v>
      </c>
      <c r="P167" s="30">
        <v>0</v>
      </c>
      <c r="Q167" s="30">
        <v>0</v>
      </c>
    </row>
    <row r="168" spans="2:17" ht="18.75" customHeight="1" x14ac:dyDescent="0.4">
      <c r="B168" s="25" t="s">
        <v>14</v>
      </c>
      <c r="C168" s="17" t="s">
        <v>630</v>
      </c>
      <c r="D168" s="17" t="s">
        <v>165</v>
      </c>
      <c r="E168" s="17" t="s">
        <v>289</v>
      </c>
      <c r="F168" s="20" t="s">
        <v>439</v>
      </c>
      <c r="G168" s="28" t="s">
        <v>688</v>
      </c>
      <c r="H168" s="29">
        <v>674</v>
      </c>
      <c r="I168" s="29">
        <v>576</v>
      </c>
      <c r="J168" s="29">
        <v>378</v>
      </c>
      <c r="K168" s="29">
        <v>67.400000000000006</v>
      </c>
      <c r="L168" s="30">
        <v>0</v>
      </c>
      <c r="M168" s="30">
        <v>0</v>
      </c>
      <c r="N168" s="30">
        <v>0</v>
      </c>
      <c r="O168" s="30">
        <v>0</v>
      </c>
      <c r="P168" s="30">
        <v>0</v>
      </c>
      <c r="Q168" s="30">
        <v>0</v>
      </c>
    </row>
    <row r="169" spans="2:17" ht="18.75" customHeight="1" x14ac:dyDescent="0.4">
      <c r="B169" s="25" t="s">
        <v>14</v>
      </c>
      <c r="C169" s="17" t="s">
        <v>631</v>
      </c>
      <c r="D169" s="17" t="s">
        <v>166</v>
      </c>
      <c r="E169" s="17" t="s">
        <v>289</v>
      </c>
      <c r="F169" s="20" t="s">
        <v>440</v>
      </c>
      <c r="G169" s="28" t="s">
        <v>688</v>
      </c>
      <c r="H169" s="29">
        <v>206</v>
      </c>
      <c r="I169" s="29">
        <v>188</v>
      </c>
      <c r="J169" s="29">
        <v>121</v>
      </c>
      <c r="K169" s="29">
        <v>20.6</v>
      </c>
      <c r="L169" s="30">
        <v>0</v>
      </c>
      <c r="M169" s="30">
        <v>0</v>
      </c>
      <c r="N169" s="30">
        <v>0</v>
      </c>
      <c r="O169" s="30">
        <v>0</v>
      </c>
      <c r="P169" s="30">
        <v>0</v>
      </c>
      <c r="Q169" s="30">
        <v>0</v>
      </c>
    </row>
    <row r="170" spans="2:17" ht="18.75" customHeight="1" x14ac:dyDescent="0.4">
      <c r="B170" s="25" t="s">
        <v>14</v>
      </c>
      <c r="C170" s="17" t="s">
        <v>167</v>
      </c>
      <c r="D170" s="17" t="s">
        <v>167</v>
      </c>
      <c r="E170" s="17" t="s">
        <v>289</v>
      </c>
      <c r="F170" s="20" t="s">
        <v>441</v>
      </c>
      <c r="G170" s="28" t="s">
        <v>686</v>
      </c>
      <c r="H170" s="29">
        <v>487</v>
      </c>
      <c r="I170" s="29">
        <v>539</v>
      </c>
      <c r="J170" s="29">
        <v>556</v>
      </c>
      <c r="K170" s="29">
        <v>48.7</v>
      </c>
      <c r="L170" s="30">
        <v>2.0192307692307692</v>
      </c>
      <c r="M170" s="30">
        <v>0</v>
      </c>
      <c r="N170" s="30">
        <v>0</v>
      </c>
      <c r="O170" s="30">
        <v>0</v>
      </c>
      <c r="P170" s="30">
        <v>0</v>
      </c>
      <c r="Q170" s="30">
        <v>0</v>
      </c>
    </row>
    <row r="171" spans="2:17" ht="18.75" customHeight="1" x14ac:dyDescent="0.4">
      <c r="B171" s="25" t="s">
        <v>14</v>
      </c>
      <c r="C171" s="17" t="s">
        <v>632</v>
      </c>
      <c r="D171" s="17" t="s">
        <v>168</v>
      </c>
      <c r="E171" s="17" t="s">
        <v>289</v>
      </c>
      <c r="F171" s="20" t="s">
        <v>442</v>
      </c>
      <c r="G171" s="28" t="s">
        <v>686</v>
      </c>
      <c r="H171" s="29">
        <v>448</v>
      </c>
      <c r="I171" s="29">
        <v>594</v>
      </c>
      <c r="J171" s="29">
        <v>924</v>
      </c>
      <c r="K171" s="29">
        <v>44.800000000000004</v>
      </c>
      <c r="L171" s="30">
        <v>0</v>
      </c>
      <c r="M171" s="30">
        <v>0</v>
      </c>
      <c r="N171" s="30">
        <v>0</v>
      </c>
      <c r="O171" s="30">
        <v>0</v>
      </c>
      <c r="P171" s="30">
        <v>0</v>
      </c>
      <c r="Q171" s="30">
        <v>0</v>
      </c>
    </row>
    <row r="172" spans="2:17" ht="18.75" customHeight="1" x14ac:dyDescent="0.4">
      <c r="B172" s="25" t="s">
        <v>14</v>
      </c>
      <c r="C172" s="17" t="s">
        <v>633</v>
      </c>
      <c r="D172" s="17" t="s">
        <v>169</v>
      </c>
      <c r="E172" s="17" t="s">
        <v>289</v>
      </c>
      <c r="F172" s="20" t="s">
        <v>443</v>
      </c>
      <c r="G172" s="28" t="s">
        <v>686</v>
      </c>
      <c r="H172" s="29">
        <v>2426</v>
      </c>
      <c r="I172" s="29">
        <v>3324</v>
      </c>
      <c r="J172" s="29">
        <v>4371</v>
      </c>
      <c r="K172" s="29">
        <v>242.60000000000002</v>
      </c>
      <c r="L172" s="30">
        <v>0</v>
      </c>
      <c r="M172" s="30">
        <v>0</v>
      </c>
      <c r="N172" s="30">
        <v>0</v>
      </c>
      <c r="O172" s="30">
        <v>0</v>
      </c>
      <c r="P172" s="30">
        <v>0</v>
      </c>
      <c r="Q172" s="30">
        <v>0</v>
      </c>
    </row>
    <row r="173" spans="2:17" ht="18.75" customHeight="1" x14ac:dyDescent="0.4">
      <c r="B173" s="25" t="s">
        <v>14</v>
      </c>
      <c r="C173" s="17" t="s">
        <v>170</v>
      </c>
      <c r="D173" s="17" t="s">
        <v>170</v>
      </c>
      <c r="E173" s="17" t="s">
        <v>289</v>
      </c>
      <c r="F173" s="20" t="s">
        <v>444</v>
      </c>
      <c r="G173" s="28" t="s">
        <v>686</v>
      </c>
      <c r="H173" s="29">
        <v>3610</v>
      </c>
      <c r="I173" s="29">
        <v>5083</v>
      </c>
      <c r="J173" s="29">
        <v>6074</v>
      </c>
      <c r="K173" s="29">
        <v>361</v>
      </c>
      <c r="L173" s="30">
        <v>0</v>
      </c>
      <c r="M173" s="30">
        <v>0</v>
      </c>
      <c r="N173" s="30">
        <v>0</v>
      </c>
      <c r="O173" s="30">
        <v>0</v>
      </c>
      <c r="P173" s="30">
        <v>0</v>
      </c>
      <c r="Q173" s="30">
        <v>0</v>
      </c>
    </row>
    <row r="174" spans="2:17" ht="18.75" customHeight="1" x14ac:dyDescent="0.4">
      <c r="B174" s="25" t="s">
        <v>14</v>
      </c>
      <c r="C174" s="17" t="s">
        <v>171</v>
      </c>
      <c r="D174" s="17" t="s">
        <v>171</v>
      </c>
      <c r="E174" s="17" t="s">
        <v>289</v>
      </c>
      <c r="F174" s="20" t="s">
        <v>445</v>
      </c>
      <c r="G174" s="28" t="s">
        <v>686</v>
      </c>
      <c r="H174" s="29">
        <v>213</v>
      </c>
      <c r="I174" s="29">
        <v>236</v>
      </c>
      <c r="J174" s="29">
        <v>315</v>
      </c>
      <c r="K174" s="29">
        <v>21.3</v>
      </c>
      <c r="L174" s="30">
        <v>0</v>
      </c>
      <c r="M174" s="30">
        <v>0</v>
      </c>
      <c r="N174" s="30">
        <v>0</v>
      </c>
      <c r="O174" s="30">
        <v>0</v>
      </c>
      <c r="P174" s="30">
        <v>0</v>
      </c>
      <c r="Q174" s="30">
        <v>0</v>
      </c>
    </row>
    <row r="175" spans="2:17" ht="18.75" customHeight="1" x14ac:dyDescent="0.4">
      <c r="B175" s="25" t="s">
        <v>14</v>
      </c>
      <c r="C175" s="17" t="s">
        <v>173</v>
      </c>
      <c r="D175" s="17" t="s">
        <v>173</v>
      </c>
      <c r="E175" s="17" t="s">
        <v>289</v>
      </c>
      <c r="F175" s="20" t="s">
        <v>447</v>
      </c>
      <c r="G175" s="28" t="s">
        <v>686</v>
      </c>
      <c r="H175" s="29">
        <v>97</v>
      </c>
      <c r="I175" s="29">
        <v>97</v>
      </c>
      <c r="J175" s="29">
        <v>158</v>
      </c>
      <c r="K175" s="29">
        <v>9.7000000000000011</v>
      </c>
      <c r="L175" s="30">
        <v>0</v>
      </c>
      <c r="M175" s="30">
        <v>0</v>
      </c>
      <c r="N175" s="30">
        <v>0</v>
      </c>
      <c r="O175" s="30">
        <v>18.666666666666668</v>
      </c>
      <c r="P175" s="30">
        <v>0</v>
      </c>
      <c r="Q175" s="30">
        <v>0</v>
      </c>
    </row>
    <row r="176" spans="2:17" ht="18.75" customHeight="1" x14ac:dyDescent="0.4">
      <c r="B176" s="25" t="s">
        <v>14</v>
      </c>
      <c r="C176" s="17" t="s">
        <v>174</v>
      </c>
      <c r="D176" s="17" t="s">
        <v>174</v>
      </c>
      <c r="E176" s="17" t="s">
        <v>289</v>
      </c>
      <c r="F176" s="20" t="s">
        <v>448</v>
      </c>
      <c r="G176" s="28" t="s">
        <v>686</v>
      </c>
      <c r="H176" s="29">
        <v>224</v>
      </c>
      <c r="I176" s="29">
        <v>383</v>
      </c>
      <c r="J176" s="29">
        <v>579</v>
      </c>
      <c r="K176" s="29">
        <v>22.400000000000002</v>
      </c>
      <c r="L176" s="30">
        <v>0</v>
      </c>
      <c r="M176" s="30">
        <v>0</v>
      </c>
      <c r="N176" s="30">
        <v>0</v>
      </c>
      <c r="O176" s="30">
        <v>0</v>
      </c>
      <c r="P176" s="30">
        <v>10.75609756097561</v>
      </c>
      <c r="Q176" s="30">
        <v>4.3902439024390247</v>
      </c>
    </row>
    <row r="177" spans="2:17" ht="18.75" customHeight="1" x14ac:dyDescent="0.4">
      <c r="B177" s="25" t="s">
        <v>14</v>
      </c>
      <c r="C177" s="17" t="s">
        <v>634</v>
      </c>
      <c r="D177" s="17" t="s">
        <v>175</v>
      </c>
      <c r="E177" s="17" t="s">
        <v>289</v>
      </c>
      <c r="F177" s="20" t="s">
        <v>449</v>
      </c>
      <c r="G177" s="28" t="s">
        <v>686</v>
      </c>
      <c r="H177" s="29">
        <v>516</v>
      </c>
      <c r="I177" s="29">
        <v>604</v>
      </c>
      <c r="J177" s="29">
        <v>895</v>
      </c>
      <c r="K177" s="29">
        <v>51.6</v>
      </c>
      <c r="L177" s="30">
        <v>8.6233766233766236</v>
      </c>
      <c r="M177" s="30">
        <v>0</v>
      </c>
      <c r="N177" s="30">
        <v>0</v>
      </c>
      <c r="O177" s="30">
        <v>0</v>
      </c>
      <c r="P177" s="30">
        <v>0</v>
      </c>
      <c r="Q177" s="30">
        <v>0</v>
      </c>
    </row>
    <row r="178" spans="2:17" ht="18.75" customHeight="1" x14ac:dyDescent="0.4">
      <c r="B178" s="25" t="s">
        <v>14</v>
      </c>
      <c r="C178" s="17" t="s">
        <v>635</v>
      </c>
      <c r="D178" s="17" t="s">
        <v>176</v>
      </c>
      <c r="E178" s="17" t="s">
        <v>289</v>
      </c>
      <c r="F178" s="20" t="s">
        <v>450</v>
      </c>
      <c r="G178" s="28" t="s">
        <v>686</v>
      </c>
      <c r="H178" s="29">
        <v>2701</v>
      </c>
      <c r="I178" s="29">
        <v>3288</v>
      </c>
      <c r="J178" s="29">
        <v>3848</v>
      </c>
      <c r="K178" s="29">
        <v>270.10000000000002</v>
      </c>
      <c r="L178" s="30">
        <v>0.77519379844961245</v>
      </c>
      <c r="M178" s="30">
        <v>5.5840707964601766</v>
      </c>
      <c r="N178" s="30">
        <v>0</v>
      </c>
      <c r="O178" s="30">
        <v>0</v>
      </c>
      <c r="P178" s="30">
        <v>0</v>
      </c>
      <c r="Q178" s="30">
        <v>0</v>
      </c>
    </row>
    <row r="179" spans="2:17" ht="18.75" customHeight="1" x14ac:dyDescent="0.4">
      <c r="B179" s="25" t="s">
        <v>14</v>
      </c>
      <c r="C179" s="17" t="s">
        <v>177</v>
      </c>
      <c r="D179" s="17" t="s">
        <v>177</v>
      </c>
      <c r="E179" s="17" t="s">
        <v>289</v>
      </c>
      <c r="F179" s="20" t="s">
        <v>451</v>
      </c>
      <c r="G179" s="28" t="s">
        <v>686</v>
      </c>
      <c r="H179" s="29">
        <v>877</v>
      </c>
      <c r="I179" s="29">
        <v>998</v>
      </c>
      <c r="J179" s="29">
        <v>1148</v>
      </c>
      <c r="K179" s="29">
        <v>87.7</v>
      </c>
      <c r="L179" s="30">
        <v>0</v>
      </c>
      <c r="M179" s="30">
        <v>0</v>
      </c>
      <c r="N179" s="30">
        <v>0</v>
      </c>
      <c r="O179" s="30">
        <v>0</v>
      </c>
      <c r="P179" s="30">
        <v>10.838095238095239</v>
      </c>
      <c r="Q179" s="30">
        <v>0</v>
      </c>
    </row>
    <row r="180" spans="2:17" ht="18.75" customHeight="1" x14ac:dyDescent="0.4">
      <c r="B180" s="25" t="s">
        <v>14</v>
      </c>
      <c r="C180" s="17" t="s">
        <v>178</v>
      </c>
      <c r="D180" s="17" t="s">
        <v>178</v>
      </c>
      <c r="E180" s="17" t="s">
        <v>289</v>
      </c>
      <c r="F180" s="20" t="s">
        <v>452</v>
      </c>
      <c r="G180" s="28" t="s">
        <v>688</v>
      </c>
      <c r="H180" s="29">
        <v>2592</v>
      </c>
      <c r="I180" s="29">
        <v>1838</v>
      </c>
      <c r="J180" s="29">
        <v>1625</v>
      </c>
      <c r="K180" s="29">
        <v>259.2</v>
      </c>
      <c r="L180" s="30">
        <v>5.4859154929577461</v>
      </c>
      <c r="M180" s="30">
        <v>0</v>
      </c>
      <c r="N180" s="30">
        <v>0</v>
      </c>
      <c r="O180" s="30">
        <v>0</v>
      </c>
      <c r="P180" s="30">
        <v>0</v>
      </c>
      <c r="Q180" s="30">
        <v>0</v>
      </c>
    </row>
    <row r="181" spans="2:17" ht="18.75" customHeight="1" x14ac:dyDescent="0.4">
      <c r="B181" s="25" t="s">
        <v>14</v>
      </c>
      <c r="C181" s="17" t="s">
        <v>179</v>
      </c>
      <c r="D181" s="17" t="s">
        <v>179</v>
      </c>
      <c r="E181" s="17" t="s">
        <v>289</v>
      </c>
      <c r="F181" s="20" t="s">
        <v>453</v>
      </c>
      <c r="G181" s="28" t="s">
        <v>688</v>
      </c>
      <c r="H181" s="29">
        <v>788</v>
      </c>
      <c r="I181" s="29">
        <v>452</v>
      </c>
      <c r="J181" s="29">
        <v>422</v>
      </c>
      <c r="K181" s="29">
        <v>78.800000000000011</v>
      </c>
      <c r="L181" s="30">
        <v>18.878048780487806</v>
      </c>
      <c r="M181" s="30">
        <v>0</v>
      </c>
      <c r="N181" s="30">
        <v>0</v>
      </c>
      <c r="O181" s="30">
        <v>0</v>
      </c>
      <c r="P181" s="30">
        <v>0</v>
      </c>
      <c r="Q181" s="30">
        <v>0</v>
      </c>
    </row>
    <row r="182" spans="2:17" ht="18.75" customHeight="1" x14ac:dyDescent="0.4">
      <c r="B182" s="25" t="s">
        <v>14</v>
      </c>
      <c r="C182" s="17" t="s">
        <v>638</v>
      </c>
      <c r="D182" s="17" t="s">
        <v>182</v>
      </c>
      <c r="E182" s="17" t="s">
        <v>289</v>
      </c>
      <c r="F182" s="20" t="s">
        <v>456</v>
      </c>
      <c r="G182" s="28" t="s">
        <v>686</v>
      </c>
      <c r="H182" s="29">
        <v>9744</v>
      </c>
      <c r="I182" s="29">
        <v>14743</v>
      </c>
      <c r="J182" s="29">
        <v>17967</v>
      </c>
      <c r="K182" s="29">
        <v>974.40000000000009</v>
      </c>
      <c r="L182" s="30">
        <v>0</v>
      </c>
      <c r="M182" s="30">
        <v>0</v>
      </c>
      <c r="N182" s="30">
        <v>0.94902749832327293</v>
      </c>
      <c r="O182" s="30">
        <v>3.4981249999999999</v>
      </c>
      <c r="P182" s="30">
        <v>0.91825972313777193</v>
      </c>
      <c r="Q182" s="30">
        <v>7.6794258373205739</v>
      </c>
    </row>
    <row r="183" spans="2:17" ht="18.75" customHeight="1" x14ac:dyDescent="0.4">
      <c r="B183" s="25" t="s">
        <v>14</v>
      </c>
      <c r="C183" s="17" t="s">
        <v>636</v>
      </c>
      <c r="D183" s="17" t="s">
        <v>180</v>
      </c>
      <c r="E183" s="17" t="s">
        <v>289</v>
      </c>
      <c r="F183" s="20" t="s">
        <v>454</v>
      </c>
      <c r="G183" s="28" t="s">
        <v>686</v>
      </c>
      <c r="H183" s="29">
        <v>15479</v>
      </c>
      <c r="I183" s="29">
        <v>21065</v>
      </c>
      <c r="J183" s="29">
        <v>23898</v>
      </c>
      <c r="K183" s="29">
        <v>1547.9</v>
      </c>
      <c r="L183" s="30">
        <v>0</v>
      </c>
      <c r="M183" s="30">
        <v>0.47534316217590239</v>
      </c>
      <c r="N183" s="30">
        <v>0</v>
      </c>
      <c r="O183" s="30">
        <v>3.0215759849906192</v>
      </c>
      <c r="P183" s="30">
        <v>0</v>
      </c>
      <c r="Q183" s="30">
        <v>5.6563626996393612</v>
      </c>
    </row>
    <row r="184" spans="2:17" ht="18.75" customHeight="1" x14ac:dyDescent="0.4">
      <c r="B184" s="25" t="s">
        <v>14</v>
      </c>
      <c r="C184" s="17" t="s">
        <v>637</v>
      </c>
      <c r="D184" s="17" t="s">
        <v>181</v>
      </c>
      <c r="E184" s="17" t="s">
        <v>289</v>
      </c>
      <c r="F184" s="20" t="s">
        <v>455</v>
      </c>
      <c r="G184" s="28" t="s">
        <v>686</v>
      </c>
      <c r="H184" s="29">
        <v>2020</v>
      </c>
      <c r="I184" s="29">
        <v>3686</v>
      </c>
      <c r="J184" s="29">
        <v>4361</v>
      </c>
      <c r="K184" s="29">
        <v>202</v>
      </c>
      <c r="L184" s="30">
        <v>8.2380952380952372</v>
      </c>
      <c r="M184" s="30">
        <v>0</v>
      </c>
      <c r="N184" s="30">
        <v>0</v>
      </c>
      <c r="O184" s="30">
        <v>9.1517412935323375</v>
      </c>
      <c r="P184" s="30">
        <v>0</v>
      </c>
      <c r="Q184" s="30">
        <v>0</v>
      </c>
    </row>
    <row r="185" spans="2:17" ht="18.75" customHeight="1" x14ac:dyDescent="0.4">
      <c r="B185" s="25" t="s">
        <v>14</v>
      </c>
      <c r="C185" s="17" t="s">
        <v>639</v>
      </c>
      <c r="D185" s="17" t="s">
        <v>183</v>
      </c>
      <c r="E185" s="17" t="s">
        <v>289</v>
      </c>
      <c r="F185" s="20" t="s">
        <v>457</v>
      </c>
      <c r="G185" s="28" t="s">
        <v>686</v>
      </c>
      <c r="H185" s="29">
        <v>4834</v>
      </c>
      <c r="I185" s="29">
        <v>8916</v>
      </c>
      <c r="J185" s="29">
        <v>11797</v>
      </c>
      <c r="K185" s="29">
        <v>483.40000000000003</v>
      </c>
      <c r="L185" s="30">
        <v>4.4890738813735691</v>
      </c>
      <c r="M185" s="30">
        <v>0</v>
      </c>
      <c r="N185" s="30">
        <v>0</v>
      </c>
      <c r="O185" s="30">
        <v>0</v>
      </c>
      <c r="P185" s="30">
        <v>6.8580952380952382</v>
      </c>
      <c r="Q185" s="30">
        <v>0</v>
      </c>
    </row>
    <row r="186" spans="2:17" ht="18.75" customHeight="1" x14ac:dyDescent="0.4">
      <c r="B186" s="25" t="s">
        <v>14</v>
      </c>
      <c r="C186" s="17" t="s">
        <v>640</v>
      </c>
      <c r="D186" s="17" t="s">
        <v>184</v>
      </c>
      <c r="E186" s="17" t="s">
        <v>289</v>
      </c>
      <c r="F186" s="20" t="s">
        <v>458</v>
      </c>
      <c r="G186" s="28" t="s">
        <v>686</v>
      </c>
      <c r="H186" s="29">
        <v>3697</v>
      </c>
      <c r="I186" s="29">
        <v>7022</v>
      </c>
      <c r="J186" s="29">
        <v>9999</v>
      </c>
      <c r="K186" s="29">
        <v>369.70000000000005</v>
      </c>
      <c r="L186" s="30">
        <v>3.6342213114754101</v>
      </c>
      <c r="M186" s="30">
        <v>0</v>
      </c>
      <c r="N186" s="30">
        <v>0</v>
      </c>
      <c r="O186" s="30">
        <v>4.3069196428571432</v>
      </c>
      <c r="P186" s="30">
        <v>0</v>
      </c>
      <c r="Q186" s="30">
        <v>5.6044340723453905</v>
      </c>
    </row>
    <row r="187" spans="2:17" ht="18.75" customHeight="1" x14ac:dyDescent="0.4">
      <c r="B187" s="25" t="s">
        <v>14</v>
      </c>
      <c r="C187" s="17" t="s">
        <v>185</v>
      </c>
      <c r="D187" s="17" t="s">
        <v>185</v>
      </c>
      <c r="E187" s="17" t="s">
        <v>289</v>
      </c>
      <c r="F187" s="20" t="s">
        <v>459</v>
      </c>
      <c r="G187" s="28" t="s">
        <v>686</v>
      </c>
      <c r="H187" s="29">
        <v>103</v>
      </c>
      <c r="I187" s="29">
        <v>177</v>
      </c>
      <c r="J187" s="29">
        <v>335</v>
      </c>
      <c r="K187" s="29">
        <v>10.3</v>
      </c>
      <c r="L187" s="30">
        <v>0</v>
      </c>
      <c r="M187" s="30">
        <v>0</v>
      </c>
      <c r="N187" s="30">
        <v>0</v>
      </c>
      <c r="O187" s="30">
        <v>0</v>
      </c>
      <c r="P187" s="30">
        <v>0</v>
      </c>
      <c r="Q187" s="30">
        <v>0</v>
      </c>
    </row>
    <row r="188" spans="2:17" ht="18.75" customHeight="1" x14ac:dyDescent="0.4">
      <c r="B188" s="25" t="s">
        <v>14</v>
      </c>
      <c r="C188" s="17" t="s">
        <v>186</v>
      </c>
      <c r="D188" s="17" t="s">
        <v>186</v>
      </c>
      <c r="E188" s="17" t="s">
        <v>289</v>
      </c>
      <c r="F188" s="20" t="s">
        <v>460</v>
      </c>
      <c r="G188" s="28" t="s">
        <v>686</v>
      </c>
      <c r="H188" s="29">
        <v>0</v>
      </c>
      <c r="I188" s="29">
        <v>0</v>
      </c>
      <c r="J188" s="29">
        <v>2596</v>
      </c>
      <c r="K188" s="29">
        <v>259.60000000000002</v>
      </c>
      <c r="L188" s="30">
        <v>0</v>
      </c>
      <c r="M188" s="30">
        <v>0</v>
      </c>
      <c r="N188" s="30">
        <v>0</v>
      </c>
      <c r="O188" s="30">
        <v>0</v>
      </c>
      <c r="P188" s="30">
        <v>0</v>
      </c>
      <c r="Q188" s="30">
        <v>0</v>
      </c>
    </row>
    <row r="189" spans="2:17" ht="18.75" customHeight="1" x14ac:dyDescent="0.4">
      <c r="B189" s="25" t="s">
        <v>14</v>
      </c>
      <c r="C189" s="17" t="s">
        <v>641</v>
      </c>
      <c r="D189" s="17" t="s">
        <v>187</v>
      </c>
      <c r="E189" s="17" t="s">
        <v>289</v>
      </c>
      <c r="F189" s="20" t="s">
        <v>461</v>
      </c>
      <c r="G189" s="28" t="s">
        <v>687</v>
      </c>
      <c r="H189" s="29">
        <v>10675</v>
      </c>
      <c r="I189" s="29">
        <v>10423</v>
      </c>
      <c r="J189" s="29">
        <v>10772</v>
      </c>
      <c r="K189" s="29">
        <v>1067.5</v>
      </c>
      <c r="L189" s="30">
        <v>0</v>
      </c>
      <c r="M189" s="30">
        <v>0</v>
      </c>
      <c r="N189" s="30">
        <v>0</v>
      </c>
      <c r="O189" s="30">
        <v>0</v>
      </c>
      <c r="P189" s="30">
        <v>0</v>
      </c>
      <c r="Q189" s="30">
        <v>0</v>
      </c>
    </row>
    <row r="190" spans="2:17" ht="18.75" customHeight="1" x14ac:dyDescent="0.4">
      <c r="B190" s="25" t="s">
        <v>14</v>
      </c>
      <c r="C190" s="17" t="s">
        <v>642</v>
      </c>
      <c r="D190" s="17" t="s">
        <v>188</v>
      </c>
      <c r="E190" s="17" t="s">
        <v>289</v>
      </c>
      <c r="F190" s="20" t="s">
        <v>462</v>
      </c>
      <c r="G190" s="28" t="s">
        <v>687</v>
      </c>
      <c r="H190" s="29">
        <v>10254</v>
      </c>
      <c r="I190" s="29">
        <v>9690</v>
      </c>
      <c r="J190" s="29">
        <v>10935</v>
      </c>
      <c r="K190" s="29">
        <v>1025.4000000000001</v>
      </c>
      <c r="L190" s="30">
        <v>0</v>
      </c>
      <c r="M190" s="30">
        <v>0</v>
      </c>
      <c r="N190" s="30">
        <v>0</v>
      </c>
      <c r="O190" s="30">
        <v>0</v>
      </c>
      <c r="P190" s="30">
        <v>0</v>
      </c>
      <c r="Q190" s="30">
        <v>0</v>
      </c>
    </row>
    <row r="191" spans="2:17" ht="18.75" customHeight="1" x14ac:dyDescent="0.4">
      <c r="B191" s="25" t="s">
        <v>14</v>
      </c>
      <c r="C191" s="17" t="s">
        <v>643</v>
      </c>
      <c r="D191" s="17" t="s">
        <v>190</v>
      </c>
      <c r="E191" s="17" t="s">
        <v>289</v>
      </c>
      <c r="F191" s="20" t="s">
        <v>464</v>
      </c>
      <c r="G191" s="28" t="s">
        <v>7</v>
      </c>
      <c r="H191" s="29">
        <v>520</v>
      </c>
      <c r="I191" s="29">
        <v>698</v>
      </c>
      <c r="J191" s="29">
        <v>1043</v>
      </c>
      <c r="K191" s="29">
        <v>52</v>
      </c>
      <c r="L191" s="30">
        <v>0</v>
      </c>
      <c r="M191" s="30">
        <v>0</v>
      </c>
      <c r="N191" s="30">
        <v>0</v>
      </c>
      <c r="O191" s="30">
        <v>0</v>
      </c>
      <c r="P191" s="30">
        <v>0</v>
      </c>
      <c r="Q191" s="30">
        <v>6.0659340659340657</v>
      </c>
    </row>
    <row r="192" spans="2:17" ht="18.75" customHeight="1" x14ac:dyDescent="0.4">
      <c r="B192" s="25" t="s">
        <v>14</v>
      </c>
      <c r="C192" s="17" t="s">
        <v>189</v>
      </c>
      <c r="D192" s="17" t="s">
        <v>189</v>
      </c>
      <c r="E192" s="17" t="s">
        <v>289</v>
      </c>
      <c r="F192" s="20" t="s">
        <v>463</v>
      </c>
      <c r="G192" s="28" t="s">
        <v>7</v>
      </c>
      <c r="H192" s="29">
        <v>17167</v>
      </c>
      <c r="I192" s="29">
        <v>21168</v>
      </c>
      <c r="J192" s="29">
        <v>27439</v>
      </c>
      <c r="K192" s="29">
        <v>1716.7</v>
      </c>
      <c r="L192" s="30">
        <v>2.8444613050075871</v>
      </c>
      <c r="M192" s="30">
        <v>0</v>
      </c>
      <c r="N192" s="30">
        <v>5.5668226729069161</v>
      </c>
      <c r="O192" s="30">
        <v>0</v>
      </c>
      <c r="P192" s="30">
        <v>5.9504730105731776</v>
      </c>
      <c r="Q192" s="30">
        <v>0.59105779716466744</v>
      </c>
    </row>
    <row r="193" spans="2:17" ht="18.75" customHeight="1" x14ac:dyDescent="0.4">
      <c r="B193" s="25" t="s">
        <v>14</v>
      </c>
      <c r="C193" s="17" t="s">
        <v>191</v>
      </c>
      <c r="D193" s="17" t="s">
        <v>191</v>
      </c>
      <c r="E193" s="17" t="s">
        <v>289</v>
      </c>
      <c r="F193" s="20" t="s">
        <v>465</v>
      </c>
      <c r="G193" s="28" t="s">
        <v>686</v>
      </c>
      <c r="H193" s="29">
        <v>25210</v>
      </c>
      <c r="I193" s="29">
        <v>33517</v>
      </c>
      <c r="J193" s="29">
        <v>35975</v>
      </c>
      <c r="K193" s="29">
        <v>2521</v>
      </c>
      <c r="L193" s="30">
        <v>0</v>
      </c>
      <c r="M193" s="30">
        <v>0</v>
      </c>
      <c r="N193" s="30">
        <v>3.5840482999682237</v>
      </c>
      <c r="O193" s="30">
        <v>2.9432067775337307</v>
      </c>
      <c r="P193" s="30">
        <v>0</v>
      </c>
      <c r="Q193" s="30">
        <v>0</v>
      </c>
    </row>
    <row r="194" spans="2:17" ht="18.75" customHeight="1" x14ac:dyDescent="0.4">
      <c r="B194" s="25" t="s">
        <v>14</v>
      </c>
      <c r="C194" s="17" t="s">
        <v>192</v>
      </c>
      <c r="D194" s="17" t="s">
        <v>192</v>
      </c>
      <c r="E194" s="17" t="s">
        <v>289</v>
      </c>
      <c r="F194" s="20" t="s">
        <v>466</v>
      </c>
      <c r="G194" s="28" t="s">
        <v>686</v>
      </c>
      <c r="H194" s="29">
        <v>17964</v>
      </c>
      <c r="I194" s="29">
        <v>23029</v>
      </c>
      <c r="J194" s="29">
        <v>23966</v>
      </c>
      <c r="K194" s="29">
        <v>1796.4</v>
      </c>
      <c r="L194" s="30">
        <v>0</v>
      </c>
      <c r="M194" s="30">
        <v>0</v>
      </c>
      <c r="N194" s="30">
        <v>0.46724470134874757</v>
      </c>
      <c r="O194" s="30">
        <v>6.1201758671226187</v>
      </c>
      <c r="P194" s="30">
        <v>0</v>
      </c>
      <c r="Q194" s="30">
        <v>0</v>
      </c>
    </row>
    <row r="195" spans="2:17" ht="18.75" customHeight="1" x14ac:dyDescent="0.4">
      <c r="B195" s="25" t="s">
        <v>14</v>
      </c>
      <c r="C195" s="17" t="s">
        <v>193</v>
      </c>
      <c r="D195" s="17" t="s">
        <v>193</v>
      </c>
      <c r="E195" s="17" t="s">
        <v>289</v>
      </c>
      <c r="F195" s="20" t="s">
        <v>467</v>
      </c>
      <c r="G195" s="28" t="s">
        <v>686</v>
      </c>
      <c r="H195" s="29">
        <v>2339</v>
      </c>
      <c r="I195" s="29">
        <v>2819</v>
      </c>
      <c r="J195" s="29">
        <v>3133</v>
      </c>
      <c r="K195" s="29">
        <v>233.9</v>
      </c>
      <c r="L195" s="30">
        <v>0</v>
      </c>
      <c r="M195" s="30">
        <v>0</v>
      </c>
      <c r="N195" s="30">
        <v>7.4801587301587302</v>
      </c>
      <c r="O195" s="30">
        <v>0</v>
      </c>
      <c r="P195" s="30">
        <v>0</v>
      </c>
      <c r="Q195" s="30">
        <v>0</v>
      </c>
    </row>
    <row r="196" spans="2:17" ht="18.75" customHeight="1" x14ac:dyDescent="0.4">
      <c r="B196" s="25" t="s">
        <v>14</v>
      </c>
      <c r="C196" s="17" t="s">
        <v>207</v>
      </c>
      <c r="D196" s="17" t="s">
        <v>207</v>
      </c>
      <c r="E196" s="17" t="s">
        <v>289</v>
      </c>
      <c r="F196" s="20" t="s">
        <v>481</v>
      </c>
      <c r="G196" s="28" t="s">
        <v>688</v>
      </c>
      <c r="H196" s="29">
        <v>29840</v>
      </c>
      <c r="I196" s="29">
        <v>23291</v>
      </c>
      <c r="J196" s="29">
        <v>17559</v>
      </c>
      <c r="K196" s="29">
        <v>2984</v>
      </c>
      <c r="L196" s="30">
        <v>1.0022573363431151</v>
      </c>
      <c r="M196" s="30">
        <v>0</v>
      </c>
      <c r="N196" s="30">
        <v>0</v>
      </c>
      <c r="O196" s="30">
        <v>0</v>
      </c>
      <c r="P196" s="30">
        <v>0</v>
      </c>
      <c r="Q196" s="30">
        <v>0</v>
      </c>
    </row>
    <row r="197" spans="2:17" ht="18.75" customHeight="1" x14ac:dyDescent="0.4">
      <c r="B197" s="25" t="s">
        <v>15</v>
      </c>
      <c r="C197" s="17" t="s">
        <v>275</v>
      </c>
      <c r="D197" s="17" t="s">
        <v>275</v>
      </c>
      <c r="E197" s="17" t="s">
        <v>289</v>
      </c>
      <c r="F197" s="20" t="s">
        <v>549</v>
      </c>
      <c r="G197" s="28" t="s">
        <v>7</v>
      </c>
      <c r="H197" s="29">
        <v>105504</v>
      </c>
      <c r="I197" s="29">
        <v>193331</v>
      </c>
      <c r="J197" s="29">
        <v>249497</v>
      </c>
      <c r="K197" s="29">
        <v>10550.400000000001</v>
      </c>
      <c r="L197" s="30">
        <v>0</v>
      </c>
      <c r="M197" s="30">
        <v>0</v>
      </c>
      <c r="N197" s="30">
        <v>2.5785624999999999</v>
      </c>
      <c r="O197" s="30">
        <v>0</v>
      </c>
      <c r="P197" s="30">
        <v>0</v>
      </c>
      <c r="Q197" s="30">
        <v>2.5936249999999998</v>
      </c>
    </row>
    <row r="198" spans="2:17" ht="18.75" customHeight="1" x14ac:dyDescent="0.4">
      <c r="B198" s="25" t="s">
        <v>15</v>
      </c>
      <c r="C198" s="17" t="s">
        <v>276</v>
      </c>
      <c r="D198" s="17" t="s">
        <v>276</v>
      </c>
      <c r="E198" s="17" t="s">
        <v>289</v>
      </c>
      <c r="F198" s="20" t="s">
        <v>550</v>
      </c>
      <c r="G198" s="28" t="s">
        <v>7</v>
      </c>
      <c r="H198" s="29">
        <v>1613721</v>
      </c>
      <c r="I198" s="29">
        <v>1967661</v>
      </c>
      <c r="J198" s="29">
        <v>2311827</v>
      </c>
      <c r="K198" s="29">
        <v>161372.1</v>
      </c>
      <c r="L198" s="30">
        <v>0.59155000000000002</v>
      </c>
      <c r="M198" s="30">
        <v>0.58429444444444445</v>
      </c>
      <c r="N198" s="30">
        <v>0.59178333333333333</v>
      </c>
      <c r="O198" s="30">
        <v>1.3851666666666667</v>
      </c>
      <c r="P198" s="30">
        <v>1.2139888888888888</v>
      </c>
      <c r="Q198" s="30">
        <v>1.2033888888888888</v>
      </c>
    </row>
    <row r="199" spans="2:17" ht="18.75" customHeight="1" x14ac:dyDescent="0.4">
      <c r="B199" s="25" t="s">
        <v>14</v>
      </c>
      <c r="C199" s="17" t="s">
        <v>194</v>
      </c>
      <c r="D199" s="17" t="s">
        <v>194</v>
      </c>
      <c r="E199" s="17" t="s">
        <v>289</v>
      </c>
      <c r="F199" s="20" t="s">
        <v>468</v>
      </c>
      <c r="G199" s="28" t="s">
        <v>686</v>
      </c>
      <c r="H199" s="29">
        <v>1021</v>
      </c>
      <c r="I199" s="29">
        <v>1174</v>
      </c>
      <c r="J199" s="29">
        <v>1394</v>
      </c>
      <c r="K199" s="29">
        <v>102.10000000000001</v>
      </c>
      <c r="L199" s="30">
        <v>0</v>
      </c>
      <c r="M199" s="30">
        <v>0</v>
      </c>
      <c r="N199" s="30">
        <v>5.2072072072072073</v>
      </c>
      <c r="O199" s="30">
        <v>0</v>
      </c>
      <c r="P199" s="30">
        <v>6.2327586206896548</v>
      </c>
      <c r="Q199" s="30">
        <v>0</v>
      </c>
    </row>
    <row r="200" spans="2:17" ht="18.75" customHeight="1" x14ac:dyDescent="0.4">
      <c r="B200" s="25" t="s">
        <v>14</v>
      </c>
      <c r="C200" s="17" t="s">
        <v>195</v>
      </c>
      <c r="D200" s="17" t="s">
        <v>195</v>
      </c>
      <c r="E200" s="17" t="s">
        <v>289</v>
      </c>
      <c r="F200" s="20" t="s">
        <v>469</v>
      </c>
      <c r="G200" s="28" t="s">
        <v>686</v>
      </c>
      <c r="H200" s="29">
        <v>402</v>
      </c>
      <c r="I200" s="29">
        <v>549</v>
      </c>
      <c r="J200" s="29">
        <v>561</v>
      </c>
      <c r="K200" s="29">
        <v>40.200000000000003</v>
      </c>
      <c r="L200" s="30">
        <v>3.0289855072463769</v>
      </c>
      <c r="M200" s="30">
        <v>0</v>
      </c>
      <c r="N200" s="30">
        <v>0</v>
      </c>
      <c r="O200" s="30">
        <v>0</v>
      </c>
      <c r="P200" s="30">
        <v>8.2830188679245289</v>
      </c>
      <c r="Q200" s="30">
        <v>0</v>
      </c>
    </row>
    <row r="201" spans="2:17" ht="18.75" customHeight="1" x14ac:dyDescent="0.4">
      <c r="B201" s="25" t="s">
        <v>14</v>
      </c>
      <c r="C201" s="17" t="s">
        <v>196</v>
      </c>
      <c r="D201" s="17" t="s">
        <v>196</v>
      </c>
      <c r="E201" s="17" t="s">
        <v>289</v>
      </c>
      <c r="F201" s="20" t="s">
        <v>470</v>
      </c>
      <c r="G201" s="28" t="s">
        <v>686</v>
      </c>
      <c r="H201" s="29">
        <v>70</v>
      </c>
      <c r="I201" s="29">
        <v>94</v>
      </c>
      <c r="J201" s="29">
        <v>112</v>
      </c>
      <c r="K201" s="29">
        <v>7</v>
      </c>
      <c r="L201" s="30">
        <v>0</v>
      </c>
      <c r="M201" s="30">
        <v>0</v>
      </c>
      <c r="N201" s="30">
        <v>7.1</v>
      </c>
      <c r="O201" s="30">
        <v>0</v>
      </c>
      <c r="P201" s="30">
        <v>0</v>
      </c>
      <c r="Q201" s="30">
        <v>0</v>
      </c>
    </row>
    <row r="202" spans="2:17" ht="18.75" customHeight="1" x14ac:dyDescent="0.4">
      <c r="B202" s="25" t="s">
        <v>14</v>
      </c>
      <c r="C202" s="17" t="s">
        <v>197</v>
      </c>
      <c r="D202" s="17" t="s">
        <v>197</v>
      </c>
      <c r="E202" s="17" t="s">
        <v>289</v>
      </c>
      <c r="F202" s="20" t="s">
        <v>471</v>
      </c>
      <c r="G202" s="28" t="s">
        <v>686</v>
      </c>
      <c r="H202" s="29">
        <v>371</v>
      </c>
      <c r="I202" s="29">
        <v>828</v>
      </c>
      <c r="J202" s="29">
        <v>874</v>
      </c>
      <c r="K202" s="29">
        <v>37.1</v>
      </c>
      <c r="L202" s="30">
        <v>0</v>
      </c>
      <c r="M202" s="30">
        <v>3.236842105263158</v>
      </c>
      <c r="N202" s="30">
        <v>0</v>
      </c>
      <c r="O202" s="30">
        <v>0</v>
      </c>
      <c r="P202" s="30">
        <v>3.2658227848101267</v>
      </c>
      <c r="Q202" s="30">
        <v>0</v>
      </c>
    </row>
    <row r="203" spans="2:17" ht="18.75" customHeight="1" x14ac:dyDescent="0.4">
      <c r="B203" s="25" t="s">
        <v>14</v>
      </c>
      <c r="C203" s="17" t="s">
        <v>644</v>
      </c>
      <c r="D203" s="17" t="s">
        <v>198</v>
      </c>
      <c r="E203" s="17" t="s">
        <v>289</v>
      </c>
      <c r="F203" s="20" t="s">
        <v>472</v>
      </c>
      <c r="G203" s="28" t="s">
        <v>688</v>
      </c>
      <c r="H203" s="29">
        <v>18237</v>
      </c>
      <c r="I203" s="29">
        <v>14430</v>
      </c>
      <c r="J203" s="29">
        <v>15974</v>
      </c>
      <c r="K203" s="29">
        <v>1823.7</v>
      </c>
      <c r="L203" s="30">
        <v>0</v>
      </c>
      <c r="M203" s="30">
        <v>0</v>
      </c>
      <c r="N203" s="30">
        <v>1.5215374420145793</v>
      </c>
      <c r="O203" s="30">
        <v>0</v>
      </c>
      <c r="P203" s="30">
        <v>0</v>
      </c>
      <c r="Q203" s="30">
        <v>3.3782798833819241</v>
      </c>
    </row>
    <row r="204" spans="2:17" ht="18.75" customHeight="1" x14ac:dyDescent="0.4">
      <c r="B204" s="25" t="s">
        <v>14</v>
      </c>
      <c r="C204" s="17" t="s">
        <v>645</v>
      </c>
      <c r="D204" s="17" t="s">
        <v>199</v>
      </c>
      <c r="E204" s="17" t="s">
        <v>289</v>
      </c>
      <c r="F204" s="20" t="s">
        <v>473</v>
      </c>
      <c r="G204" s="28" t="s">
        <v>688</v>
      </c>
      <c r="H204" s="29">
        <v>9562</v>
      </c>
      <c r="I204" s="29">
        <v>7353</v>
      </c>
      <c r="J204" s="29">
        <v>7898</v>
      </c>
      <c r="K204" s="29">
        <v>956.2</v>
      </c>
      <c r="L204" s="30">
        <v>0</v>
      </c>
      <c r="M204" s="30">
        <v>4.535575679172057</v>
      </c>
      <c r="N204" s="30">
        <v>3.0039011703511052</v>
      </c>
      <c r="O204" s="30">
        <v>0</v>
      </c>
      <c r="P204" s="30">
        <v>0</v>
      </c>
      <c r="Q204" s="30">
        <v>0</v>
      </c>
    </row>
    <row r="205" spans="2:17" ht="18.75" customHeight="1" x14ac:dyDescent="0.4">
      <c r="B205" s="25" t="s">
        <v>14</v>
      </c>
      <c r="C205" s="17" t="s">
        <v>646</v>
      </c>
      <c r="D205" s="17" t="s">
        <v>200</v>
      </c>
      <c r="E205" s="17" t="s">
        <v>289</v>
      </c>
      <c r="F205" s="20" t="s">
        <v>474</v>
      </c>
      <c r="G205" s="28" t="s">
        <v>687</v>
      </c>
      <c r="H205" s="29">
        <v>27528</v>
      </c>
      <c r="I205" s="29">
        <v>27845</v>
      </c>
      <c r="J205" s="29">
        <v>27170</v>
      </c>
      <c r="K205" s="29">
        <v>2752.8</v>
      </c>
      <c r="L205" s="30">
        <v>2.0649960845732185</v>
      </c>
      <c r="M205" s="30">
        <v>0</v>
      </c>
      <c r="N205" s="30">
        <v>0</v>
      </c>
      <c r="O205" s="30">
        <v>0</v>
      </c>
      <c r="P205" s="30">
        <v>5.7743055555555554</v>
      </c>
      <c r="Q205" s="30">
        <v>0</v>
      </c>
    </row>
    <row r="206" spans="2:17" ht="18.75" customHeight="1" x14ac:dyDescent="0.4">
      <c r="B206" s="25" t="s">
        <v>14</v>
      </c>
      <c r="C206" s="17" t="s">
        <v>647</v>
      </c>
      <c r="D206" s="17" t="s">
        <v>201</v>
      </c>
      <c r="E206" s="17" t="s">
        <v>289</v>
      </c>
      <c r="F206" s="20" t="s">
        <v>475</v>
      </c>
      <c r="G206" s="28" t="s">
        <v>687</v>
      </c>
      <c r="H206" s="29">
        <v>24197</v>
      </c>
      <c r="I206" s="29">
        <v>25484</v>
      </c>
      <c r="J206" s="29">
        <v>25286</v>
      </c>
      <c r="K206" s="29">
        <v>2419.7000000000003</v>
      </c>
      <c r="L206" s="30">
        <v>0</v>
      </c>
      <c r="M206" s="30">
        <v>0</v>
      </c>
      <c r="N206" s="30">
        <v>0</v>
      </c>
      <c r="O206" s="30">
        <v>3.373516848599905</v>
      </c>
      <c r="P206" s="30">
        <v>0</v>
      </c>
      <c r="Q206" s="30">
        <v>0</v>
      </c>
    </row>
    <row r="207" spans="2:17" ht="18.75" customHeight="1" x14ac:dyDescent="0.4">
      <c r="B207" s="25" t="s">
        <v>14</v>
      </c>
      <c r="C207" s="17" t="s">
        <v>648</v>
      </c>
      <c r="D207" s="17" t="s">
        <v>202</v>
      </c>
      <c r="E207" s="17" t="s">
        <v>289</v>
      </c>
      <c r="F207" s="20" t="s">
        <v>476</v>
      </c>
      <c r="G207" s="28" t="s">
        <v>687</v>
      </c>
      <c r="H207" s="29">
        <v>1226</v>
      </c>
      <c r="I207" s="29">
        <v>1282</v>
      </c>
      <c r="J207" s="29">
        <v>1329</v>
      </c>
      <c r="K207" s="29">
        <v>122.60000000000001</v>
      </c>
      <c r="L207" s="30">
        <v>3.2426470588235294</v>
      </c>
      <c r="M207" s="30">
        <v>3.8362068965517242</v>
      </c>
      <c r="N207" s="30">
        <v>0</v>
      </c>
      <c r="O207" s="30">
        <v>0</v>
      </c>
      <c r="P207" s="30">
        <v>0</v>
      </c>
      <c r="Q207" s="30">
        <v>0</v>
      </c>
    </row>
    <row r="208" spans="2:17" ht="18.75" customHeight="1" x14ac:dyDescent="0.4">
      <c r="B208" s="25" t="s">
        <v>14</v>
      </c>
      <c r="C208" s="17" t="s">
        <v>649</v>
      </c>
      <c r="D208" s="17" t="s">
        <v>203</v>
      </c>
      <c r="E208" s="17" t="s">
        <v>289</v>
      </c>
      <c r="F208" s="20" t="s">
        <v>477</v>
      </c>
      <c r="G208" s="28" t="s">
        <v>687</v>
      </c>
      <c r="H208" s="29">
        <v>33339</v>
      </c>
      <c r="I208" s="29">
        <v>34180</v>
      </c>
      <c r="J208" s="29">
        <v>34099</v>
      </c>
      <c r="K208" s="29">
        <v>3333.9</v>
      </c>
      <c r="L208" s="30">
        <v>0</v>
      </c>
      <c r="M208" s="30">
        <v>0</v>
      </c>
      <c r="N208" s="30">
        <v>0</v>
      </c>
      <c r="O208" s="30">
        <v>0</v>
      </c>
      <c r="P208" s="30">
        <v>3.7179571663920923</v>
      </c>
      <c r="Q208" s="30">
        <v>0</v>
      </c>
    </row>
    <row r="209" spans="2:17" ht="18.75" customHeight="1" x14ac:dyDescent="0.4">
      <c r="B209" s="25" t="s">
        <v>14</v>
      </c>
      <c r="C209" s="17" t="s">
        <v>650</v>
      </c>
      <c r="D209" s="17" t="s">
        <v>204</v>
      </c>
      <c r="E209" s="17" t="s">
        <v>289</v>
      </c>
      <c r="F209" s="20" t="s">
        <v>478</v>
      </c>
      <c r="G209" s="28" t="s">
        <v>688</v>
      </c>
      <c r="H209" s="29">
        <v>8277</v>
      </c>
      <c r="I209" s="29">
        <v>7836</v>
      </c>
      <c r="J209" s="29">
        <v>7345</v>
      </c>
      <c r="K209" s="29">
        <v>827.7</v>
      </c>
      <c r="L209" s="30">
        <v>4.0643776824034337</v>
      </c>
      <c r="M209" s="30">
        <v>0</v>
      </c>
      <c r="N209" s="30">
        <v>4.9756521739130433</v>
      </c>
      <c r="O209" s="30">
        <v>0</v>
      </c>
      <c r="P209" s="30">
        <v>0</v>
      </c>
      <c r="Q209" s="30">
        <v>0</v>
      </c>
    </row>
    <row r="210" spans="2:17" ht="18.75" customHeight="1" x14ac:dyDescent="0.4">
      <c r="B210" s="25" t="s">
        <v>15</v>
      </c>
      <c r="C210" s="17" t="s">
        <v>680</v>
      </c>
      <c r="D210" s="17" t="s">
        <v>277</v>
      </c>
      <c r="E210" s="17" t="s">
        <v>289</v>
      </c>
      <c r="F210" s="20" t="s">
        <v>551</v>
      </c>
      <c r="G210" s="28" t="s">
        <v>688</v>
      </c>
      <c r="H210" s="29">
        <v>18582</v>
      </c>
      <c r="I210" s="29">
        <v>15554</v>
      </c>
      <c r="J210" s="29">
        <v>16515</v>
      </c>
      <c r="K210" s="29">
        <v>1858.2</v>
      </c>
      <c r="L210" s="30">
        <v>2.3318965517241379</v>
      </c>
      <c r="M210" s="30">
        <v>0.69017094017094016</v>
      </c>
      <c r="N210" s="30">
        <v>0</v>
      </c>
      <c r="O210" s="30">
        <v>1.4452945677123183</v>
      </c>
      <c r="P210" s="30">
        <v>0</v>
      </c>
      <c r="Q210" s="30">
        <v>0.78990228013029318</v>
      </c>
    </row>
    <row r="211" spans="2:17" ht="18.75" customHeight="1" x14ac:dyDescent="0.4">
      <c r="B211" s="25" t="s">
        <v>15</v>
      </c>
      <c r="C211" s="17" t="s">
        <v>681</v>
      </c>
      <c r="D211" s="17" t="s">
        <v>278</v>
      </c>
      <c r="E211" s="17" t="s">
        <v>289</v>
      </c>
      <c r="F211" s="20" t="s">
        <v>552</v>
      </c>
      <c r="G211" s="28" t="s">
        <v>687</v>
      </c>
      <c r="H211" s="29">
        <v>7861</v>
      </c>
      <c r="I211" s="29">
        <v>7361</v>
      </c>
      <c r="J211" s="29">
        <v>8365</v>
      </c>
      <c r="K211" s="29">
        <v>786.1</v>
      </c>
      <c r="L211" s="30">
        <v>2.3949129852744311</v>
      </c>
      <c r="M211" s="30">
        <v>3.7204724409448819</v>
      </c>
      <c r="N211" s="30">
        <v>1.2333767926988266</v>
      </c>
      <c r="O211" s="30">
        <v>0</v>
      </c>
      <c r="P211" s="30">
        <v>0</v>
      </c>
      <c r="Q211" s="30">
        <v>0</v>
      </c>
    </row>
    <row r="212" spans="2:17" ht="18.75" customHeight="1" x14ac:dyDescent="0.4">
      <c r="B212" s="25" t="s">
        <v>14</v>
      </c>
      <c r="C212" s="17" t="s">
        <v>651</v>
      </c>
      <c r="D212" s="17" t="s">
        <v>205</v>
      </c>
      <c r="E212" s="17" t="s">
        <v>289</v>
      </c>
      <c r="F212" s="20" t="s">
        <v>479</v>
      </c>
      <c r="G212" s="28" t="s">
        <v>7</v>
      </c>
      <c r="H212" s="29">
        <v>45</v>
      </c>
      <c r="I212" s="29">
        <v>41</v>
      </c>
      <c r="J212" s="29">
        <v>33</v>
      </c>
      <c r="K212" s="29">
        <v>4.5</v>
      </c>
      <c r="L212" s="30">
        <v>0</v>
      </c>
      <c r="M212" s="30">
        <v>0</v>
      </c>
      <c r="N212" s="30">
        <v>0</v>
      </c>
      <c r="O212" s="30">
        <v>0</v>
      </c>
      <c r="P212" s="30">
        <v>0</v>
      </c>
      <c r="Q212" s="30">
        <v>0</v>
      </c>
    </row>
    <row r="213" spans="2:17" ht="18.75" customHeight="1" x14ac:dyDescent="0.4">
      <c r="B213" s="25" t="s">
        <v>14</v>
      </c>
      <c r="C213" s="17" t="s">
        <v>206</v>
      </c>
      <c r="D213" s="17" t="s">
        <v>206</v>
      </c>
      <c r="E213" s="17" t="s">
        <v>289</v>
      </c>
      <c r="F213" s="20" t="s">
        <v>480</v>
      </c>
      <c r="G213" s="28" t="s">
        <v>7</v>
      </c>
      <c r="H213" s="29">
        <v>2930</v>
      </c>
      <c r="I213" s="29">
        <v>3287</v>
      </c>
      <c r="J213" s="29">
        <v>4494</v>
      </c>
      <c r="K213" s="29">
        <v>293</v>
      </c>
      <c r="L213" s="30">
        <v>0</v>
      </c>
      <c r="M213" s="30">
        <v>0</v>
      </c>
      <c r="N213" s="30">
        <v>0</v>
      </c>
      <c r="O213" s="30">
        <v>0</v>
      </c>
      <c r="P213" s="30">
        <v>0</v>
      </c>
      <c r="Q213" s="30">
        <v>0</v>
      </c>
    </row>
    <row r="214" spans="2:17" ht="18.75" customHeight="1" x14ac:dyDescent="0.4">
      <c r="B214" s="25" t="s">
        <v>14</v>
      </c>
      <c r="C214" s="17" t="s">
        <v>208</v>
      </c>
      <c r="D214" s="17" t="s">
        <v>208</v>
      </c>
      <c r="E214" s="17" t="s">
        <v>289</v>
      </c>
      <c r="F214" s="20" t="s">
        <v>482</v>
      </c>
      <c r="G214" s="28" t="s">
        <v>687</v>
      </c>
      <c r="H214" s="29">
        <v>541</v>
      </c>
      <c r="I214" s="29">
        <v>608</v>
      </c>
      <c r="J214" s="29">
        <v>515</v>
      </c>
      <c r="K214" s="29">
        <v>54.1</v>
      </c>
      <c r="L214" s="30">
        <v>7.0909090909090908</v>
      </c>
      <c r="M214" s="30">
        <v>3.5272727272727273</v>
      </c>
      <c r="N214" s="30">
        <v>2.3090909090909091</v>
      </c>
      <c r="O214" s="30">
        <v>2.3818181818181818</v>
      </c>
      <c r="P214" s="30">
        <v>0</v>
      </c>
      <c r="Q214" s="30">
        <v>0</v>
      </c>
    </row>
    <row r="215" spans="2:17" ht="18.75" customHeight="1" x14ac:dyDescent="0.4">
      <c r="B215" s="25" t="s">
        <v>14</v>
      </c>
      <c r="C215" s="17" t="s">
        <v>210</v>
      </c>
      <c r="D215" s="17" t="s">
        <v>210</v>
      </c>
      <c r="E215" s="17" t="s">
        <v>289</v>
      </c>
      <c r="F215" s="20" t="s">
        <v>484</v>
      </c>
      <c r="G215" s="28" t="s">
        <v>686</v>
      </c>
      <c r="H215" s="29">
        <v>74</v>
      </c>
      <c r="I215" s="29">
        <v>131</v>
      </c>
      <c r="J215" s="29">
        <v>156</v>
      </c>
      <c r="K215" s="29">
        <v>7.4</v>
      </c>
      <c r="L215" s="30">
        <v>4</v>
      </c>
      <c r="M215" s="30">
        <v>0</v>
      </c>
      <c r="N215" s="30">
        <v>4.3076923076923075</v>
      </c>
      <c r="O215" s="30">
        <v>0</v>
      </c>
      <c r="P215" s="30">
        <v>4.1538461538461542</v>
      </c>
      <c r="Q215" s="30">
        <v>0</v>
      </c>
    </row>
    <row r="216" spans="2:17" ht="18.75" customHeight="1" x14ac:dyDescent="0.4">
      <c r="B216" s="25" t="s">
        <v>14</v>
      </c>
      <c r="C216" s="17" t="s">
        <v>209</v>
      </c>
      <c r="D216" s="17" t="s">
        <v>209</v>
      </c>
      <c r="E216" s="17" t="s">
        <v>289</v>
      </c>
      <c r="F216" s="20" t="s">
        <v>483</v>
      </c>
      <c r="G216" s="28" t="s">
        <v>687</v>
      </c>
      <c r="H216" s="29">
        <v>126</v>
      </c>
      <c r="I216" s="29">
        <v>123</v>
      </c>
      <c r="J216" s="29">
        <v>113</v>
      </c>
      <c r="K216" s="29">
        <v>12.600000000000001</v>
      </c>
      <c r="L216" s="30">
        <v>2.8461538461538463</v>
      </c>
      <c r="M216" s="30">
        <v>3.7</v>
      </c>
      <c r="N216" s="30">
        <v>3.6</v>
      </c>
      <c r="O216" s="30">
        <v>3.5</v>
      </c>
      <c r="P216" s="30">
        <v>3.2727272727272729</v>
      </c>
      <c r="Q216" s="30">
        <v>0</v>
      </c>
    </row>
    <row r="217" spans="2:17" ht="18.75" customHeight="1" x14ac:dyDescent="0.4">
      <c r="B217" s="25" t="s">
        <v>14</v>
      </c>
      <c r="C217" s="17" t="s">
        <v>211</v>
      </c>
      <c r="D217" s="17" t="s">
        <v>211</v>
      </c>
      <c r="E217" s="17" t="s">
        <v>289</v>
      </c>
      <c r="F217" s="20" t="s">
        <v>485</v>
      </c>
      <c r="G217" s="28" t="s">
        <v>688</v>
      </c>
      <c r="H217" s="29">
        <v>104</v>
      </c>
      <c r="I217" s="29">
        <v>97</v>
      </c>
      <c r="J217" s="29">
        <v>84</v>
      </c>
      <c r="K217" s="29">
        <v>10.4</v>
      </c>
      <c r="L217" s="30">
        <v>0</v>
      </c>
      <c r="M217" s="30">
        <v>2.625</v>
      </c>
      <c r="N217" s="30">
        <v>0</v>
      </c>
      <c r="O217" s="30">
        <v>0</v>
      </c>
      <c r="P217" s="30">
        <v>0</v>
      </c>
      <c r="Q217" s="30">
        <v>11.166666666666666</v>
      </c>
    </row>
    <row r="218" spans="2:17" ht="18.75" customHeight="1" x14ac:dyDescent="0.4">
      <c r="B218" s="25" t="s">
        <v>14</v>
      </c>
      <c r="C218" s="17" t="s">
        <v>652</v>
      </c>
      <c r="D218" s="17" t="s">
        <v>212</v>
      </c>
      <c r="E218" s="17" t="s">
        <v>289</v>
      </c>
      <c r="F218" s="20" t="s">
        <v>486</v>
      </c>
      <c r="G218" s="28" t="s">
        <v>686</v>
      </c>
      <c r="H218" s="29">
        <v>463</v>
      </c>
      <c r="I218" s="29">
        <v>463</v>
      </c>
      <c r="J218" s="29">
        <v>563</v>
      </c>
      <c r="K218" s="29">
        <v>46.300000000000004</v>
      </c>
      <c r="L218" s="30">
        <v>0</v>
      </c>
      <c r="M218" s="30">
        <v>0</v>
      </c>
      <c r="N218" s="30">
        <v>3.7592592592592591</v>
      </c>
      <c r="O218" s="30">
        <v>3.9411764705882355</v>
      </c>
      <c r="P218" s="30">
        <v>0</v>
      </c>
      <c r="Q218" s="30">
        <v>0</v>
      </c>
    </row>
    <row r="219" spans="2:17" ht="18.75" customHeight="1" x14ac:dyDescent="0.4">
      <c r="B219" s="25" t="s">
        <v>14</v>
      </c>
      <c r="C219" s="17" t="s">
        <v>213</v>
      </c>
      <c r="D219" s="17" t="s">
        <v>213</v>
      </c>
      <c r="E219" s="17" t="s">
        <v>289</v>
      </c>
      <c r="F219" s="20" t="s">
        <v>487</v>
      </c>
      <c r="G219" s="28" t="s">
        <v>687</v>
      </c>
      <c r="H219" s="29">
        <v>5462</v>
      </c>
      <c r="I219" s="29">
        <v>4932</v>
      </c>
      <c r="J219" s="29">
        <v>6852</v>
      </c>
      <c r="K219" s="29">
        <v>546.20000000000005</v>
      </c>
      <c r="L219" s="30">
        <v>0</v>
      </c>
      <c r="M219" s="30">
        <v>5.8059071729957807</v>
      </c>
      <c r="N219" s="30">
        <v>0</v>
      </c>
      <c r="O219" s="30">
        <v>0</v>
      </c>
      <c r="P219" s="30">
        <v>2.332382310984308</v>
      </c>
      <c r="Q219" s="30">
        <v>0</v>
      </c>
    </row>
    <row r="220" spans="2:17" ht="18.75" customHeight="1" x14ac:dyDescent="0.4">
      <c r="B220" s="25" t="s">
        <v>14</v>
      </c>
      <c r="C220" s="17" t="s">
        <v>214</v>
      </c>
      <c r="D220" s="17" t="s">
        <v>214</v>
      </c>
      <c r="E220" s="17" t="s">
        <v>289</v>
      </c>
      <c r="F220" s="20" t="s">
        <v>488</v>
      </c>
      <c r="G220" s="28" t="s">
        <v>687</v>
      </c>
      <c r="H220" s="29">
        <v>577</v>
      </c>
      <c r="I220" s="29">
        <v>546</v>
      </c>
      <c r="J220" s="29">
        <v>738</v>
      </c>
      <c r="K220" s="29">
        <v>57.7</v>
      </c>
      <c r="L220" s="30">
        <v>2.7578947368421054</v>
      </c>
      <c r="M220" s="30">
        <v>0</v>
      </c>
      <c r="N220" s="30">
        <v>0</v>
      </c>
      <c r="O220" s="30">
        <v>3.375</v>
      </c>
      <c r="P220" s="30">
        <v>0</v>
      </c>
      <c r="Q220" s="30">
        <v>0</v>
      </c>
    </row>
    <row r="221" spans="2:17" ht="18.75" customHeight="1" x14ac:dyDescent="0.4">
      <c r="B221" s="25" t="s">
        <v>14</v>
      </c>
      <c r="C221" s="17" t="s">
        <v>653</v>
      </c>
      <c r="D221" s="17" t="s">
        <v>215</v>
      </c>
      <c r="E221" s="17" t="s">
        <v>289</v>
      </c>
      <c r="F221" s="20" t="s">
        <v>489</v>
      </c>
      <c r="G221" s="28" t="s">
        <v>686</v>
      </c>
      <c r="H221" s="29">
        <v>7709</v>
      </c>
      <c r="I221" s="29">
        <v>10721</v>
      </c>
      <c r="J221" s="29">
        <v>11929</v>
      </c>
      <c r="K221" s="29">
        <v>770.90000000000009</v>
      </c>
      <c r="L221" s="30">
        <v>0</v>
      </c>
      <c r="M221" s="30">
        <v>5.5976214073339943</v>
      </c>
      <c r="N221" s="30">
        <v>0</v>
      </c>
      <c r="O221" s="30">
        <v>0</v>
      </c>
      <c r="P221" s="30">
        <v>0</v>
      </c>
      <c r="Q221" s="30">
        <v>0</v>
      </c>
    </row>
    <row r="222" spans="2:17" ht="18.75" customHeight="1" x14ac:dyDescent="0.4">
      <c r="B222" s="25" t="s">
        <v>14</v>
      </c>
      <c r="C222" s="17" t="s">
        <v>216</v>
      </c>
      <c r="D222" s="17" t="s">
        <v>216</v>
      </c>
      <c r="E222" s="17" t="s">
        <v>289</v>
      </c>
      <c r="F222" s="20" t="s">
        <v>490</v>
      </c>
      <c r="G222" s="28" t="s">
        <v>686</v>
      </c>
      <c r="H222" s="29">
        <v>15197</v>
      </c>
      <c r="I222" s="29">
        <v>20799</v>
      </c>
      <c r="J222" s="29">
        <v>23510</v>
      </c>
      <c r="K222" s="29">
        <v>1519.7</v>
      </c>
      <c r="L222" s="30">
        <v>2.8672680412371134</v>
      </c>
      <c r="M222" s="30">
        <v>0</v>
      </c>
      <c r="N222" s="30">
        <v>0</v>
      </c>
      <c r="O222" s="30">
        <v>0</v>
      </c>
      <c r="P222" s="30">
        <v>2.2647199617041647</v>
      </c>
      <c r="Q222" s="30">
        <v>2.8900050226017076</v>
      </c>
    </row>
    <row r="223" spans="2:17" ht="18.75" customHeight="1" x14ac:dyDescent="0.4">
      <c r="B223" s="25" t="s">
        <v>14</v>
      </c>
      <c r="C223" s="17" t="s">
        <v>217</v>
      </c>
      <c r="D223" s="17" t="s">
        <v>217</v>
      </c>
      <c r="E223" s="17" t="s">
        <v>289</v>
      </c>
      <c r="F223" s="20" t="s">
        <v>491</v>
      </c>
      <c r="G223" s="28" t="s">
        <v>687</v>
      </c>
      <c r="H223" s="29">
        <v>37</v>
      </c>
      <c r="I223" s="29">
        <v>34</v>
      </c>
      <c r="J223" s="29">
        <v>43</v>
      </c>
      <c r="K223" s="29">
        <v>3.7</v>
      </c>
      <c r="L223" s="30">
        <v>0</v>
      </c>
      <c r="M223" s="30">
        <v>0</v>
      </c>
      <c r="N223" s="30">
        <v>0</v>
      </c>
      <c r="O223" s="30">
        <v>0</v>
      </c>
      <c r="P223" s="30">
        <v>0</v>
      </c>
      <c r="Q223" s="30">
        <v>0</v>
      </c>
    </row>
    <row r="224" spans="2:17" ht="18.75" customHeight="1" x14ac:dyDescent="0.4">
      <c r="B224" s="25" t="s">
        <v>14</v>
      </c>
      <c r="C224" s="17" t="s">
        <v>218</v>
      </c>
      <c r="D224" s="17" t="s">
        <v>218</v>
      </c>
      <c r="E224" s="17" t="s">
        <v>289</v>
      </c>
      <c r="F224" s="20" t="s">
        <v>492</v>
      </c>
      <c r="G224" s="28" t="s">
        <v>686</v>
      </c>
      <c r="H224" s="29">
        <v>175</v>
      </c>
      <c r="I224" s="29">
        <v>211</v>
      </c>
      <c r="J224" s="29">
        <v>260</v>
      </c>
      <c r="K224" s="29">
        <v>17.5</v>
      </c>
      <c r="L224" s="30">
        <v>0</v>
      </c>
      <c r="M224" s="30">
        <v>0</v>
      </c>
      <c r="N224" s="30">
        <v>0</v>
      </c>
      <c r="O224" s="30">
        <v>0</v>
      </c>
      <c r="P224" s="30">
        <v>0</v>
      </c>
      <c r="Q224" s="30">
        <v>0</v>
      </c>
    </row>
    <row r="225" spans="2:17" ht="18.75" customHeight="1" x14ac:dyDescent="0.4">
      <c r="B225" s="25" t="s">
        <v>14</v>
      </c>
      <c r="C225" s="17" t="s">
        <v>654</v>
      </c>
      <c r="D225" s="17" t="s">
        <v>219</v>
      </c>
      <c r="E225" s="17" t="s">
        <v>289</v>
      </c>
      <c r="F225" s="20" t="s">
        <v>493</v>
      </c>
      <c r="G225" s="28" t="s">
        <v>687</v>
      </c>
      <c r="H225" s="29">
        <v>3201</v>
      </c>
      <c r="I225" s="29">
        <v>3300</v>
      </c>
      <c r="J225" s="29">
        <v>3495</v>
      </c>
      <c r="K225" s="29">
        <v>320.10000000000002</v>
      </c>
      <c r="L225" s="30">
        <v>0</v>
      </c>
      <c r="M225" s="30">
        <v>0</v>
      </c>
      <c r="N225" s="30">
        <v>0</v>
      </c>
      <c r="O225" s="30">
        <v>4.122186495176849</v>
      </c>
      <c r="P225" s="30">
        <v>0</v>
      </c>
      <c r="Q225" s="30">
        <v>0</v>
      </c>
    </row>
    <row r="226" spans="2:17" ht="18.75" customHeight="1" x14ac:dyDescent="0.4">
      <c r="B226" s="25" t="s">
        <v>14</v>
      </c>
      <c r="C226" s="17" t="s">
        <v>655</v>
      </c>
      <c r="D226" s="17" t="s">
        <v>220</v>
      </c>
      <c r="E226" s="17" t="s">
        <v>289</v>
      </c>
      <c r="F226" s="20" t="s">
        <v>494</v>
      </c>
      <c r="G226" s="28" t="s">
        <v>688</v>
      </c>
      <c r="H226" s="29">
        <v>73797</v>
      </c>
      <c r="I226" s="29">
        <v>63904</v>
      </c>
      <c r="J226" s="29">
        <v>59631</v>
      </c>
      <c r="K226" s="29">
        <v>7379.7000000000007</v>
      </c>
      <c r="L226" s="30">
        <v>2.1835708298407375</v>
      </c>
      <c r="M226" s="30">
        <v>0</v>
      </c>
      <c r="N226" s="30">
        <v>1.4582154310507451</v>
      </c>
      <c r="O226" s="30">
        <v>0.73865802516202816</v>
      </c>
      <c r="P226" s="30">
        <v>0.49319470699432894</v>
      </c>
      <c r="Q226" s="30">
        <v>0</v>
      </c>
    </row>
    <row r="227" spans="2:17" ht="18.75" customHeight="1" x14ac:dyDescent="0.4">
      <c r="B227" s="25" t="s">
        <v>15</v>
      </c>
      <c r="C227" s="17" t="s">
        <v>279</v>
      </c>
      <c r="D227" s="17" t="s">
        <v>279</v>
      </c>
      <c r="E227" s="17" t="s">
        <v>289</v>
      </c>
      <c r="F227" s="20" t="s">
        <v>553</v>
      </c>
      <c r="G227" s="28" t="s">
        <v>688</v>
      </c>
      <c r="H227" s="29">
        <v>182</v>
      </c>
      <c r="I227" s="29">
        <v>163</v>
      </c>
      <c r="J227" s="29">
        <v>57</v>
      </c>
      <c r="K227" s="29">
        <v>18.2</v>
      </c>
      <c r="L227" s="30">
        <v>0</v>
      </c>
      <c r="M227" s="30">
        <v>0</v>
      </c>
      <c r="N227" s="30">
        <v>0</v>
      </c>
      <c r="O227" s="30">
        <v>0</v>
      </c>
      <c r="P227" s="30">
        <v>0</v>
      </c>
      <c r="Q227" s="30">
        <v>0</v>
      </c>
    </row>
    <row r="228" spans="2:17" ht="18.75" customHeight="1" x14ac:dyDescent="0.4">
      <c r="B228" s="25" t="s">
        <v>14</v>
      </c>
      <c r="C228" s="17" t="s">
        <v>656</v>
      </c>
      <c r="D228" s="17" t="s">
        <v>221</v>
      </c>
      <c r="E228" s="17" t="s">
        <v>289</v>
      </c>
      <c r="F228" s="20" t="s">
        <v>495</v>
      </c>
      <c r="G228" s="28" t="s">
        <v>686</v>
      </c>
      <c r="H228" s="29">
        <v>1965</v>
      </c>
      <c r="I228" s="29">
        <v>2351</v>
      </c>
      <c r="J228" s="29">
        <v>2674</v>
      </c>
      <c r="K228" s="29">
        <v>196.5</v>
      </c>
      <c r="L228" s="30">
        <v>3.180327868852459</v>
      </c>
      <c r="M228" s="30">
        <v>0</v>
      </c>
      <c r="N228" s="30">
        <v>0</v>
      </c>
      <c r="O228" s="30">
        <v>3.3913043478260869</v>
      </c>
      <c r="P228" s="30">
        <v>0</v>
      </c>
      <c r="Q228" s="30">
        <v>0</v>
      </c>
    </row>
    <row r="229" spans="2:17" ht="18.75" customHeight="1" x14ac:dyDescent="0.4">
      <c r="B229" s="25" t="s">
        <v>14</v>
      </c>
      <c r="C229" s="17" t="s">
        <v>657</v>
      </c>
      <c r="D229" s="17" t="s">
        <v>222</v>
      </c>
      <c r="E229" s="17" t="s">
        <v>289</v>
      </c>
      <c r="F229" s="20" t="s">
        <v>496</v>
      </c>
      <c r="G229" s="28" t="s">
        <v>687</v>
      </c>
      <c r="H229" s="29">
        <v>52872</v>
      </c>
      <c r="I229" s="29">
        <v>59091</v>
      </c>
      <c r="J229" s="29">
        <v>53311</v>
      </c>
      <c r="K229" s="29">
        <v>5287.2000000000007</v>
      </c>
      <c r="L229" s="30">
        <v>2.6887449004079675</v>
      </c>
      <c r="M229" s="30">
        <v>0</v>
      </c>
      <c r="N229" s="30">
        <v>0</v>
      </c>
      <c r="O229" s="30">
        <v>4.0090467784642545</v>
      </c>
      <c r="P229" s="30">
        <v>0</v>
      </c>
      <c r="Q229" s="30">
        <v>0</v>
      </c>
    </row>
    <row r="230" spans="2:17" ht="18.75" customHeight="1" x14ac:dyDescent="0.4">
      <c r="B230" s="25" t="s">
        <v>14</v>
      </c>
      <c r="C230" s="17" t="s">
        <v>658</v>
      </c>
      <c r="D230" s="17" t="s">
        <v>223</v>
      </c>
      <c r="E230" s="17" t="s">
        <v>289</v>
      </c>
      <c r="F230" s="20" t="s">
        <v>497</v>
      </c>
      <c r="G230" s="28" t="s">
        <v>687</v>
      </c>
      <c r="H230" s="29">
        <v>39501</v>
      </c>
      <c r="I230" s="29">
        <v>54114</v>
      </c>
      <c r="J230" s="29">
        <v>36351</v>
      </c>
      <c r="K230" s="29">
        <v>3950.1000000000004</v>
      </c>
      <c r="L230" s="30">
        <v>1.3735250737463127</v>
      </c>
      <c r="M230" s="30">
        <v>0</v>
      </c>
      <c r="N230" s="30">
        <v>0</v>
      </c>
      <c r="O230" s="30">
        <v>0.27348567283278924</v>
      </c>
      <c r="P230" s="30">
        <v>0</v>
      </c>
      <c r="Q230" s="30">
        <v>0</v>
      </c>
    </row>
    <row r="231" spans="2:17" ht="18.75" customHeight="1" x14ac:dyDescent="0.4">
      <c r="B231" s="25" t="s">
        <v>14</v>
      </c>
      <c r="C231" s="17" t="s">
        <v>224</v>
      </c>
      <c r="D231" s="17" t="s">
        <v>224</v>
      </c>
      <c r="E231" s="17" t="s">
        <v>289</v>
      </c>
      <c r="F231" s="20" t="s">
        <v>498</v>
      </c>
      <c r="G231" s="28" t="s">
        <v>687</v>
      </c>
      <c r="H231" s="29">
        <v>1610</v>
      </c>
      <c r="I231" s="29">
        <v>1848</v>
      </c>
      <c r="J231" s="29">
        <v>1726</v>
      </c>
      <c r="K231" s="29">
        <v>161</v>
      </c>
      <c r="L231" s="30">
        <v>0</v>
      </c>
      <c r="M231" s="30">
        <v>0</v>
      </c>
      <c r="N231" s="30">
        <v>0</v>
      </c>
      <c r="O231" s="30">
        <v>0</v>
      </c>
      <c r="P231" s="30">
        <v>5.0843373493975905</v>
      </c>
      <c r="Q231" s="30">
        <v>0</v>
      </c>
    </row>
    <row r="232" spans="2:17" ht="18.75" customHeight="1" x14ac:dyDescent="0.4">
      <c r="B232" s="25" t="s">
        <v>14</v>
      </c>
      <c r="C232" s="17" t="s">
        <v>225</v>
      </c>
      <c r="D232" s="17" t="s">
        <v>225</v>
      </c>
      <c r="E232" s="17" t="s">
        <v>289</v>
      </c>
      <c r="F232" s="20" t="s">
        <v>499</v>
      </c>
      <c r="G232" s="28" t="s">
        <v>686</v>
      </c>
      <c r="H232" s="29">
        <v>1206</v>
      </c>
      <c r="I232" s="29">
        <v>1355</v>
      </c>
      <c r="J232" s="29">
        <v>1437</v>
      </c>
      <c r="K232" s="29">
        <v>120.60000000000001</v>
      </c>
      <c r="L232" s="30">
        <v>0</v>
      </c>
      <c r="M232" s="30">
        <v>7.333333333333333</v>
      </c>
      <c r="N232" s="30">
        <v>3.5655737704918034</v>
      </c>
      <c r="O232" s="30">
        <v>0</v>
      </c>
      <c r="P232" s="30">
        <v>0</v>
      </c>
      <c r="Q232" s="30">
        <v>0</v>
      </c>
    </row>
    <row r="233" spans="2:17" ht="18.75" customHeight="1" x14ac:dyDescent="0.4">
      <c r="B233" s="25" t="s">
        <v>14</v>
      </c>
      <c r="C233" s="17" t="s">
        <v>226</v>
      </c>
      <c r="D233" s="17" t="s">
        <v>226</v>
      </c>
      <c r="E233" s="17" t="s">
        <v>289</v>
      </c>
      <c r="F233" s="20" t="s">
        <v>500</v>
      </c>
      <c r="G233" s="28" t="s">
        <v>687</v>
      </c>
      <c r="H233" s="29">
        <v>1646</v>
      </c>
      <c r="I233" s="29">
        <v>1793</v>
      </c>
      <c r="J233" s="29">
        <v>1769</v>
      </c>
      <c r="K233" s="29">
        <v>164.60000000000002</v>
      </c>
      <c r="L233" s="30">
        <v>0</v>
      </c>
      <c r="M233" s="30">
        <v>3.0738255033557045</v>
      </c>
      <c r="N233" s="30">
        <v>0</v>
      </c>
      <c r="O233" s="30">
        <v>0</v>
      </c>
      <c r="P233" s="30">
        <v>0</v>
      </c>
      <c r="Q233" s="30">
        <v>0</v>
      </c>
    </row>
    <row r="234" spans="2:17" ht="18.75" customHeight="1" x14ac:dyDescent="0.4">
      <c r="B234" s="25" t="s">
        <v>14</v>
      </c>
      <c r="C234" s="17" t="s">
        <v>659</v>
      </c>
      <c r="D234" s="17" t="s">
        <v>227</v>
      </c>
      <c r="E234" s="17" t="s">
        <v>289</v>
      </c>
      <c r="F234" s="20" t="s">
        <v>501</v>
      </c>
      <c r="G234" s="28" t="s">
        <v>686</v>
      </c>
      <c r="H234" s="29">
        <v>198</v>
      </c>
      <c r="I234" s="29">
        <v>240</v>
      </c>
      <c r="J234" s="29">
        <v>228</v>
      </c>
      <c r="K234" s="29">
        <v>19.8</v>
      </c>
      <c r="L234" s="30">
        <v>0</v>
      </c>
      <c r="M234" s="30">
        <v>0</v>
      </c>
      <c r="N234" s="30">
        <v>0</v>
      </c>
      <c r="O234" s="30">
        <v>0</v>
      </c>
      <c r="P234" s="30">
        <v>0</v>
      </c>
      <c r="Q234" s="30">
        <v>0</v>
      </c>
    </row>
    <row r="235" spans="2:17" ht="18.75" customHeight="1" x14ac:dyDescent="0.4">
      <c r="B235" s="25" t="s">
        <v>14</v>
      </c>
      <c r="C235" s="17" t="s">
        <v>660</v>
      </c>
      <c r="D235" s="17" t="s">
        <v>228</v>
      </c>
      <c r="E235" s="17" t="s">
        <v>289</v>
      </c>
      <c r="F235" s="20" t="s">
        <v>502</v>
      </c>
      <c r="G235" s="28" t="s">
        <v>686</v>
      </c>
      <c r="H235" s="29">
        <v>30398</v>
      </c>
      <c r="I235" s="29">
        <v>31918</v>
      </c>
      <c r="J235" s="29">
        <v>34442</v>
      </c>
      <c r="K235" s="29">
        <v>3039.8</v>
      </c>
      <c r="L235" s="30">
        <v>0</v>
      </c>
      <c r="M235" s="30">
        <v>1.0810009878169247</v>
      </c>
      <c r="N235" s="30">
        <v>2.6119550858652576</v>
      </c>
      <c r="O235" s="30">
        <v>0.70023109937273031</v>
      </c>
      <c r="P235" s="30">
        <v>3.6990513575400721</v>
      </c>
      <c r="Q235" s="30">
        <v>0</v>
      </c>
    </row>
    <row r="236" spans="2:17" ht="18.75" customHeight="1" x14ac:dyDescent="0.4">
      <c r="B236" s="25" t="s">
        <v>15</v>
      </c>
      <c r="C236" s="17" t="s">
        <v>280</v>
      </c>
      <c r="D236" s="17" t="s">
        <v>280</v>
      </c>
      <c r="E236" s="17" t="s">
        <v>289</v>
      </c>
      <c r="F236" s="20" t="s">
        <v>554</v>
      </c>
      <c r="G236" s="28" t="s">
        <v>7</v>
      </c>
      <c r="H236" s="29">
        <v>198200</v>
      </c>
      <c r="I236" s="29">
        <v>156700</v>
      </c>
      <c r="J236" s="29">
        <v>194990</v>
      </c>
      <c r="K236" s="29">
        <v>19820</v>
      </c>
      <c r="L236" s="30">
        <v>4.3518856447688563</v>
      </c>
      <c r="M236" s="30">
        <v>0</v>
      </c>
      <c r="N236" s="30">
        <v>0</v>
      </c>
      <c r="O236" s="30">
        <v>0</v>
      </c>
      <c r="P236" s="30">
        <v>0</v>
      </c>
      <c r="Q236" s="30">
        <v>0</v>
      </c>
    </row>
    <row r="237" spans="2:17" ht="18.75" customHeight="1" x14ac:dyDescent="0.4">
      <c r="B237" s="25" t="s">
        <v>15</v>
      </c>
      <c r="C237" s="17" t="s">
        <v>281</v>
      </c>
      <c r="D237" s="17" t="s">
        <v>281</v>
      </c>
      <c r="E237" s="17" t="s">
        <v>289</v>
      </c>
      <c r="F237" s="20" t="s">
        <v>555</v>
      </c>
      <c r="G237" s="28" t="s">
        <v>7</v>
      </c>
      <c r="H237" s="29">
        <v>56755</v>
      </c>
      <c r="I237" s="29">
        <v>50915</v>
      </c>
      <c r="J237" s="29">
        <v>60685</v>
      </c>
      <c r="K237" s="29">
        <v>5675.5</v>
      </c>
      <c r="L237" s="30">
        <v>3.9754521963824287</v>
      </c>
      <c r="M237" s="30">
        <v>0</v>
      </c>
      <c r="N237" s="30">
        <v>0</v>
      </c>
      <c r="O237" s="30">
        <v>0</v>
      </c>
      <c r="P237" s="30">
        <v>0</v>
      </c>
      <c r="Q237" s="30">
        <v>0</v>
      </c>
    </row>
    <row r="238" spans="2:17" ht="18.75" customHeight="1" x14ac:dyDescent="0.4">
      <c r="B238" s="25" t="s">
        <v>14</v>
      </c>
      <c r="C238" s="17" t="s">
        <v>230</v>
      </c>
      <c r="D238" s="17" t="s">
        <v>230</v>
      </c>
      <c r="E238" s="17" t="s">
        <v>289</v>
      </c>
      <c r="F238" s="20" t="s">
        <v>504</v>
      </c>
      <c r="G238" s="28" t="s">
        <v>7</v>
      </c>
      <c r="H238" s="29">
        <v>1119</v>
      </c>
      <c r="I238" s="29">
        <v>2071</v>
      </c>
      <c r="J238" s="29">
        <v>3361</v>
      </c>
      <c r="K238" s="29">
        <v>111.9</v>
      </c>
      <c r="L238" s="30">
        <v>2.2777777777777777</v>
      </c>
      <c r="M238" s="30">
        <v>3.8694444444444445</v>
      </c>
      <c r="N238" s="30">
        <v>0</v>
      </c>
      <c r="O238" s="30">
        <v>0</v>
      </c>
      <c r="P238" s="30">
        <v>2.2527777777777778</v>
      </c>
      <c r="Q238" s="30">
        <v>1.8222222222222222</v>
      </c>
    </row>
    <row r="239" spans="2:17" ht="18.75" customHeight="1" x14ac:dyDescent="0.4">
      <c r="B239" s="25" t="s">
        <v>14</v>
      </c>
      <c r="C239" s="17" t="s">
        <v>229</v>
      </c>
      <c r="D239" s="17" t="s">
        <v>229</v>
      </c>
      <c r="E239" s="17" t="s">
        <v>289</v>
      </c>
      <c r="F239" s="20" t="s">
        <v>503</v>
      </c>
      <c r="G239" s="28" t="s">
        <v>7</v>
      </c>
      <c r="H239" s="29">
        <v>1872</v>
      </c>
      <c r="I239" s="29">
        <v>1746</v>
      </c>
      <c r="J239" s="29">
        <v>1981</v>
      </c>
      <c r="K239" s="29">
        <v>187.20000000000002</v>
      </c>
      <c r="L239" s="30">
        <v>0</v>
      </c>
      <c r="M239" s="30">
        <v>1.253968253968254</v>
      </c>
      <c r="N239" s="30">
        <v>0</v>
      </c>
      <c r="O239" s="30">
        <v>0</v>
      </c>
      <c r="P239" s="30">
        <v>0</v>
      </c>
      <c r="Q239" s="30">
        <v>0</v>
      </c>
    </row>
    <row r="240" spans="2:17" ht="18.75" customHeight="1" x14ac:dyDescent="0.4">
      <c r="B240" s="25" t="s">
        <v>14</v>
      </c>
      <c r="C240" s="17" t="s">
        <v>232</v>
      </c>
      <c r="D240" s="17" t="s">
        <v>232</v>
      </c>
      <c r="E240" s="17" t="s">
        <v>289</v>
      </c>
      <c r="F240" s="20" t="s">
        <v>506</v>
      </c>
      <c r="G240" s="28" t="s">
        <v>7</v>
      </c>
      <c r="H240" s="29">
        <v>180</v>
      </c>
      <c r="I240" s="29">
        <v>244</v>
      </c>
      <c r="J240" s="29">
        <v>302</v>
      </c>
      <c r="K240" s="29">
        <v>18</v>
      </c>
      <c r="L240" s="30">
        <v>0</v>
      </c>
      <c r="M240" s="30">
        <v>0</v>
      </c>
      <c r="N240" s="30">
        <v>0</v>
      </c>
      <c r="O240" s="30">
        <v>8.2631578947368425</v>
      </c>
      <c r="P240" s="30">
        <v>0</v>
      </c>
      <c r="Q240" s="30">
        <v>0</v>
      </c>
    </row>
    <row r="241" spans="2:17" ht="18.75" customHeight="1" x14ac:dyDescent="0.4">
      <c r="B241" s="25" t="s">
        <v>14</v>
      </c>
      <c r="C241" s="17" t="s">
        <v>231</v>
      </c>
      <c r="D241" s="17" t="s">
        <v>231</v>
      </c>
      <c r="E241" s="17" t="s">
        <v>289</v>
      </c>
      <c r="F241" s="20" t="s">
        <v>505</v>
      </c>
      <c r="G241" s="28" t="s">
        <v>7</v>
      </c>
      <c r="H241" s="29">
        <v>8465</v>
      </c>
      <c r="I241" s="29">
        <v>17255</v>
      </c>
      <c r="J241" s="29">
        <v>23748</v>
      </c>
      <c r="K241" s="29">
        <v>846.5</v>
      </c>
      <c r="L241" s="30">
        <v>0</v>
      </c>
      <c r="M241" s="30">
        <v>0.61464285714285716</v>
      </c>
      <c r="N241" s="30">
        <v>0.83142857142857141</v>
      </c>
      <c r="O241" s="30">
        <v>2.2792857142857144</v>
      </c>
      <c r="P241" s="30">
        <v>2.0582142857142856</v>
      </c>
      <c r="Q241" s="30">
        <v>1.4142857142857144</v>
      </c>
    </row>
    <row r="242" spans="2:17" ht="18.75" customHeight="1" x14ac:dyDescent="0.4">
      <c r="B242" s="25" t="s">
        <v>14</v>
      </c>
      <c r="C242" s="17" t="s">
        <v>661</v>
      </c>
      <c r="D242" s="17" t="s">
        <v>233</v>
      </c>
      <c r="E242" s="17" t="s">
        <v>289</v>
      </c>
      <c r="F242" s="20" t="s">
        <v>507</v>
      </c>
      <c r="G242" s="28" t="s">
        <v>687</v>
      </c>
      <c r="H242" s="29">
        <v>169</v>
      </c>
      <c r="I242" s="29">
        <v>138</v>
      </c>
      <c r="J242" s="29">
        <v>159</v>
      </c>
      <c r="K242" s="29">
        <v>16.900000000000002</v>
      </c>
      <c r="L242" s="30">
        <v>0</v>
      </c>
      <c r="M242" s="30">
        <v>11.5</v>
      </c>
      <c r="N242" s="30">
        <v>0</v>
      </c>
      <c r="O242" s="30">
        <v>0</v>
      </c>
      <c r="P242" s="30">
        <v>0</v>
      </c>
      <c r="Q242" s="30">
        <v>0</v>
      </c>
    </row>
    <row r="243" spans="2:17" ht="18.75" customHeight="1" x14ac:dyDescent="0.4">
      <c r="B243" s="25" t="s">
        <v>14</v>
      </c>
      <c r="C243" s="17" t="s">
        <v>662</v>
      </c>
      <c r="D243" s="17" t="s">
        <v>234</v>
      </c>
      <c r="E243" s="17" t="s">
        <v>289</v>
      </c>
      <c r="F243" s="20" t="s">
        <v>508</v>
      </c>
      <c r="G243" s="28" t="s">
        <v>687</v>
      </c>
      <c r="H243" s="29">
        <v>2483</v>
      </c>
      <c r="I243" s="29">
        <v>2019</v>
      </c>
      <c r="J243" s="29">
        <v>2390</v>
      </c>
      <c r="K243" s="29">
        <v>248.3</v>
      </c>
      <c r="L243" s="30">
        <v>0</v>
      </c>
      <c r="M243" s="30">
        <v>0</v>
      </c>
      <c r="N243" s="30">
        <v>4.5450236966824642</v>
      </c>
      <c r="O243" s="30">
        <v>0</v>
      </c>
      <c r="P243" s="30">
        <v>0</v>
      </c>
      <c r="Q243" s="30">
        <v>4.8442211055276383</v>
      </c>
    </row>
    <row r="244" spans="2:17" ht="18.75" customHeight="1" x14ac:dyDescent="0.4">
      <c r="B244" s="25" t="s">
        <v>14</v>
      </c>
      <c r="C244" s="17" t="s">
        <v>237</v>
      </c>
      <c r="D244" s="17" t="s">
        <v>237</v>
      </c>
      <c r="E244" s="17" t="s">
        <v>289</v>
      </c>
      <c r="F244" s="20" t="s">
        <v>511</v>
      </c>
      <c r="G244" s="28" t="s">
        <v>687</v>
      </c>
      <c r="H244" s="29">
        <v>246</v>
      </c>
      <c r="I244" s="29">
        <v>245</v>
      </c>
      <c r="J244" s="29">
        <v>266</v>
      </c>
      <c r="K244" s="29">
        <v>24.6</v>
      </c>
      <c r="L244" s="30">
        <v>0</v>
      </c>
      <c r="M244" s="30">
        <v>0</v>
      </c>
      <c r="N244" s="30">
        <v>0</v>
      </c>
      <c r="O244" s="30">
        <v>0</v>
      </c>
      <c r="P244" s="30">
        <v>0</v>
      </c>
      <c r="Q244" s="30">
        <v>9.3333333333333339</v>
      </c>
    </row>
    <row r="245" spans="2:17" ht="18.75" customHeight="1" x14ac:dyDescent="0.4">
      <c r="B245" s="25" t="s">
        <v>14</v>
      </c>
      <c r="C245" s="17" t="s">
        <v>235</v>
      </c>
      <c r="D245" s="17" t="s">
        <v>235</v>
      </c>
      <c r="E245" s="17" t="s">
        <v>289</v>
      </c>
      <c r="F245" s="20" t="s">
        <v>509</v>
      </c>
      <c r="G245" s="28" t="s">
        <v>687</v>
      </c>
      <c r="H245" s="29">
        <v>11388</v>
      </c>
      <c r="I245" s="29">
        <v>11356</v>
      </c>
      <c r="J245" s="29">
        <v>10751</v>
      </c>
      <c r="K245" s="29">
        <v>1138.8</v>
      </c>
      <c r="L245" s="30">
        <v>0</v>
      </c>
      <c r="M245" s="30">
        <v>1.9263050153531218</v>
      </c>
      <c r="N245" s="30">
        <v>0</v>
      </c>
      <c r="O245" s="30">
        <v>2.8203285420944559</v>
      </c>
      <c r="P245" s="30">
        <v>0</v>
      </c>
      <c r="Q245" s="30">
        <v>3.0119565217391306</v>
      </c>
    </row>
    <row r="246" spans="2:17" ht="18.75" customHeight="1" x14ac:dyDescent="0.4">
      <c r="B246" s="25" t="s">
        <v>14</v>
      </c>
      <c r="C246" s="17" t="s">
        <v>663</v>
      </c>
      <c r="D246" s="17" t="s">
        <v>236</v>
      </c>
      <c r="E246" s="17" t="s">
        <v>289</v>
      </c>
      <c r="F246" s="20" t="s">
        <v>510</v>
      </c>
      <c r="G246" s="28" t="s">
        <v>687</v>
      </c>
      <c r="H246" s="29">
        <v>235</v>
      </c>
      <c r="I246" s="29">
        <v>247</v>
      </c>
      <c r="J246" s="29">
        <v>250</v>
      </c>
      <c r="K246" s="29">
        <v>23.5</v>
      </c>
      <c r="L246" s="30">
        <v>0</v>
      </c>
      <c r="M246" s="30">
        <v>0</v>
      </c>
      <c r="N246" s="30">
        <v>0</v>
      </c>
      <c r="O246" s="30">
        <v>0</v>
      </c>
      <c r="P246" s="30">
        <v>0</v>
      </c>
      <c r="Q246" s="30">
        <v>12.842105263157896</v>
      </c>
    </row>
    <row r="247" spans="2:17" ht="18.75" customHeight="1" x14ac:dyDescent="0.4">
      <c r="B247" s="25" t="s">
        <v>14</v>
      </c>
      <c r="C247" s="17" t="s">
        <v>238</v>
      </c>
      <c r="D247" s="17" t="s">
        <v>238</v>
      </c>
      <c r="E247" s="17" t="s">
        <v>289</v>
      </c>
      <c r="F247" s="20" t="s">
        <v>512</v>
      </c>
      <c r="G247" s="28" t="s">
        <v>686</v>
      </c>
      <c r="H247" s="29">
        <v>1959</v>
      </c>
      <c r="I247" s="29">
        <v>6024</v>
      </c>
      <c r="J247" s="29">
        <v>6523</v>
      </c>
      <c r="K247" s="29">
        <v>195.9</v>
      </c>
      <c r="L247" s="30">
        <v>0</v>
      </c>
      <c r="M247" s="30">
        <v>0</v>
      </c>
      <c r="N247" s="30">
        <v>0</v>
      </c>
      <c r="O247" s="30">
        <v>0</v>
      </c>
      <c r="P247" s="30">
        <v>4.9666666666666668</v>
      </c>
      <c r="Q247" s="30">
        <v>1.7176684881602915</v>
      </c>
    </row>
    <row r="248" spans="2:17" ht="18.75" customHeight="1" x14ac:dyDescent="0.4">
      <c r="B248" s="25" t="s">
        <v>14</v>
      </c>
      <c r="C248" s="17" t="s">
        <v>241</v>
      </c>
      <c r="D248" s="17" t="s">
        <v>241</v>
      </c>
      <c r="E248" s="17" t="s">
        <v>289</v>
      </c>
      <c r="F248" s="20" t="s">
        <v>515</v>
      </c>
      <c r="G248" s="28" t="s">
        <v>686</v>
      </c>
      <c r="H248" s="29">
        <v>1491</v>
      </c>
      <c r="I248" s="29">
        <v>1872</v>
      </c>
      <c r="J248" s="29">
        <v>2257</v>
      </c>
      <c r="K248" s="29">
        <v>149.1</v>
      </c>
      <c r="L248" s="30">
        <v>0</v>
      </c>
      <c r="M248" s="30">
        <v>0</v>
      </c>
      <c r="N248" s="30">
        <v>4.8780487804878048</v>
      </c>
      <c r="O248" s="30">
        <v>0</v>
      </c>
      <c r="P248" s="30">
        <v>0</v>
      </c>
      <c r="Q248" s="30">
        <v>0</v>
      </c>
    </row>
    <row r="249" spans="2:17" ht="18.75" customHeight="1" x14ac:dyDescent="0.4">
      <c r="B249" s="25" t="s">
        <v>14</v>
      </c>
      <c r="C249" s="17" t="s">
        <v>242</v>
      </c>
      <c r="D249" s="17" t="s">
        <v>242</v>
      </c>
      <c r="E249" s="17" t="s">
        <v>289</v>
      </c>
      <c r="F249" s="20" t="s">
        <v>516</v>
      </c>
      <c r="G249" s="28" t="s">
        <v>686</v>
      </c>
      <c r="H249" s="29">
        <v>1028</v>
      </c>
      <c r="I249" s="29">
        <v>1492</v>
      </c>
      <c r="J249" s="29">
        <v>1926</v>
      </c>
      <c r="K249" s="29">
        <v>102.80000000000001</v>
      </c>
      <c r="L249" s="30">
        <v>1.2211538461538463</v>
      </c>
      <c r="M249" s="30">
        <v>0</v>
      </c>
      <c r="N249" s="30">
        <v>2.7262569832402233</v>
      </c>
      <c r="O249" s="30">
        <v>2.7932960893854748</v>
      </c>
      <c r="P249" s="30">
        <v>0</v>
      </c>
      <c r="Q249" s="30">
        <v>0</v>
      </c>
    </row>
    <row r="250" spans="2:17" ht="18.75" customHeight="1" x14ac:dyDescent="0.4">
      <c r="B250" s="25" t="s">
        <v>14</v>
      </c>
      <c r="C250" s="17" t="s">
        <v>664</v>
      </c>
      <c r="D250" s="17" t="s">
        <v>239</v>
      </c>
      <c r="E250" s="17" t="s">
        <v>289</v>
      </c>
      <c r="F250" s="20" t="s">
        <v>513</v>
      </c>
      <c r="G250" s="28" t="s">
        <v>686</v>
      </c>
      <c r="H250" s="29">
        <v>37</v>
      </c>
      <c r="I250" s="29">
        <v>47</v>
      </c>
      <c r="J250" s="29">
        <v>49</v>
      </c>
      <c r="K250" s="29">
        <v>3.7</v>
      </c>
      <c r="L250" s="30">
        <v>0</v>
      </c>
      <c r="M250" s="30">
        <v>0</v>
      </c>
      <c r="N250" s="30">
        <v>0</v>
      </c>
      <c r="O250" s="30">
        <v>0</v>
      </c>
      <c r="P250" s="30">
        <v>0</v>
      </c>
      <c r="Q250" s="30">
        <v>0</v>
      </c>
    </row>
    <row r="251" spans="2:17" ht="18.75" customHeight="1" x14ac:dyDescent="0.4">
      <c r="B251" s="25" t="s">
        <v>14</v>
      </c>
      <c r="C251" s="17" t="s">
        <v>665</v>
      </c>
      <c r="D251" s="17" t="s">
        <v>240</v>
      </c>
      <c r="E251" s="17" t="s">
        <v>289</v>
      </c>
      <c r="F251" s="20" t="s">
        <v>514</v>
      </c>
      <c r="G251" s="28" t="s">
        <v>686</v>
      </c>
      <c r="H251" s="29">
        <v>79</v>
      </c>
      <c r="I251" s="29">
        <v>102</v>
      </c>
      <c r="J251" s="29">
        <v>148</v>
      </c>
      <c r="K251" s="29">
        <v>7.9</v>
      </c>
      <c r="L251" s="30">
        <v>7</v>
      </c>
      <c r="M251" s="30">
        <v>0</v>
      </c>
      <c r="N251" s="30">
        <v>0</v>
      </c>
      <c r="O251" s="30">
        <v>0</v>
      </c>
      <c r="P251" s="30">
        <v>0</v>
      </c>
      <c r="Q251" s="30">
        <v>5.2142857142857144</v>
      </c>
    </row>
    <row r="252" spans="2:17" ht="18.75" customHeight="1" x14ac:dyDescent="0.4">
      <c r="B252" s="25" t="s">
        <v>14</v>
      </c>
      <c r="C252" s="17" t="s">
        <v>666</v>
      </c>
      <c r="D252" s="17" t="s">
        <v>243</v>
      </c>
      <c r="E252" s="17" t="s">
        <v>289</v>
      </c>
      <c r="F252" s="20" t="s">
        <v>517</v>
      </c>
      <c r="G252" s="28" t="s">
        <v>687</v>
      </c>
      <c r="H252" s="29">
        <v>171</v>
      </c>
      <c r="I252" s="29">
        <v>165</v>
      </c>
      <c r="J252" s="29">
        <v>53</v>
      </c>
      <c r="K252" s="29">
        <v>17.100000000000001</v>
      </c>
      <c r="L252" s="30">
        <v>0</v>
      </c>
      <c r="M252" s="30">
        <v>0</v>
      </c>
      <c r="N252" s="30">
        <v>0</v>
      </c>
      <c r="O252" s="30">
        <v>0</v>
      </c>
      <c r="P252" s="30">
        <v>0</v>
      </c>
      <c r="Q252" s="30">
        <v>0</v>
      </c>
    </row>
    <row r="253" spans="2:17" ht="18.75" customHeight="1" x14ac:dyDescent="0.4">
      <c r="B253" s="25" t="s">
        <v>14</v>
      </c>
      <c r="C253" s="17" t="s">
        <v>244</v>
      </c>
      <c r="D253" s="17" t="s">
        <v>244</v>
      </c>
      <c r="E253" s="17" t="s">
        <v>289</v>
      </c>
      <c r="F253" s="20" t="s">
        <v>518</v>
      </c>
      <c r="G253" s="28" t="s">
        <v>688</v>
      </c>
      <c r="H253" s="29">
        <v>558</v>
      </c>
      <c r="I253" s="29">
        <v>557</v>
      </c>
      <c r="J253" s="29">
        <v>330</v>
      </c>
      <c r="K253" s="29">
        <v>55.800000000000004</v>
      </c>
      <c r="L253" s="30">
        <v>0</v>
      </c>
      <c r="M253" s="30">
        <v>0</v>
      </c>
      <c r="N253" s="30">
        <v>0</v>
      </c>
      <c r="O253" s="30">
        <v>0</v>
      </c>
      <c r="P253" s="30">
        <v>0</v>
      </c>
      <c r="Q253" s="30">
        <v>0</v>
      </c>
    </row>
    <row r="254" spans="2:17" ht="18.75" customHeight="1" x14ac:dyDescent="0.4">
      <c r="B254" s="25" t="s">
        <v>14</v>
      </c>
      <c r="C254" s="17" t="s">
        <v>245</v>
      </c>
      <c r="D254" s="17" t="s">
        <v>245</v>
      </c>
      <c r="E254" s="17" t="s">
        <v>289</v>
      </c>
      <c r="F254" s="20" t="s">
        <v>519</v>
      </c>
      <c r="G254" s="28" t="s">
        <v>686</v>
      </c>
      <c r="H254" s="29">
        <v>0</v>
      </c>
      <c r="I254" s="29">
        <v>0</v>
      </c>
      <c r="J254" s="29">
        <v>763</v>
      </c>
      <c r="K254" s="29">
        <v>76.3</v>
      </c>
      <c r="L254" s="30">
        <v>0</v>
      </c>
      <c r="M254" s="30">
        <v>0</v>
      </c>
      <c r="N254" s="30">
        <v>0</v>
      </c>
      <c r="O254" s="30">
        <v>0</v>
      </c>
      <c r="P254" s="30">
        <v>0</v>
      </c>
      <c r="Q254" s="30">
        <v>0</v>
      </c>
    </row>
    <row r="255" spans="2:17" ht="18.75" customHeight="1" x14ac:dyDescent="0.4">
      <c r="B255" s="25" t="s">
        <v>14</v>
      </c>
      <c r="C255" s="17" t="s">
        <v>246</v>
      </c>
      <c r="D255" s="17" t="s">
        <v>246</v>
      </c>
      <c r="E255" s="17" t="s">
        <v>289</v>
      </c>
      <c r="F255" s="20" t="s">
        <v>520</v>
      </c>
      <c r="G255" s="28" t="s">
        <v>686</v>
      </c>
      <c r="H255" s="29">
        <v>0</v>
      </c>
      <c r="I255" s="29">
        <v>0</v>
      </c>
      <c r="J255" s="29">
        <v>846</v>
      </c>
      <c r="K255" s="29">
        <v>84.600000000000009</v>
      </c>
      <c r="L255" s="30">
        <v>0</v>
      </c>
      <c r="M255" s="30">
        <v>0</v>
      </c>
      <c r="N255" s="30">
        <v>0</v>
      </c>
      <c r="O255" s="30">
        <v>0</v>
      </c>
      <c r="P255" s="30">
        <v>0</v>
      </c>
      <c r="Q255" s="30">
        <v>0</v>
      </c>
    </row>
    <row r="256" spans="2:17" ht="18.75" customHeight="1" x14ac:dyDescent="0.4">
      <c r="B256" s="25" t="s">
        <v>14</v>
      </c>
      <c r="C256" s="17" t="s">
        <v>247</v>
      </c>
      <c r="D256" s="17" t="s">
        <v>247</v>
      </c>
      <c r="E256" s="17" t="s">
        <v>289</v>
      </c>
      <c r="F256" s="20" t="s">
        <v>521</v>
      </c>
      <c r="G256" s="28" t="s">
        <v>688</v>
      </c>
      <c r="H256" s="29">
        <v>1060</v>
      </c>
      <c r="I256" s="29">
        <v>469</v>
      </c>
      <c r="J256" s="29">
        <v>204</v>
      </c>
      <c r="K256" s="29">
        <v>106</v>
      </c>
      <c r="L256" s="30">
        <v>0</v>
      </c>
      <c r="M256" s="30">
        <v>0</v>
      </c>
      <c r="N256" s="30">
        <v>0</v>
      </c>
      <c r="O256" s="30">
        <v>0</v>
      </c>
      <c r="P256" s="30">
        <v>0</v>
      </c>
      <c r="Q256" s="30">
        <v>0</v>
      </c>
    </row>
    <row r="257" spans="2:17" ht="18.75" customHeight="1" x14ac:dyDescent="0.4">
      <c r="B257" s="25" t="s">
        <v>14</v>
      </c>
      <c r="C257" s="17" t="s">
        <v>667</v>
      </c>
      <c r="D257" s="17" t="s">
        <v>248</v>
      </c>
      <c r="E257" s="17" t="s">
        <v>289</v>
      </c>
      <c r="F257" s="20" t="s">
        <v>522</v>
      </c>
      <c r="G257" s="28" t="s">
        <v>688</v>
      </c>
      <c r="H257" s="29">
        <v>11181</v>
      </c>
      <c r="I257" s="29">
        <v>12394</v>
      </c>
      <c r="J257" s="29">
        <v>6230</v>
      </c>
      <c r="K257" s="29">
        <v>1118.1000000000001</v>
      </c>
      <c r="L257" s="30">
        <v>2.8818897637795278</v>
      </c>
      <c r="M257" s="30">
        <v>0</v>
      </c>
      <c r="N257" s="30">
        <v>0</v>
      </c>
      <c r="O257" s="30">
        <v>2.681159420289855</v>
      </c>
      <c r="P257" s="30">
        <v>0</v>
      </c>
      <c r="Q257" s="30">
        <v>0</v>
      </c>
    </row>
    <row r="258" spans="2:17" ht="18.75" customHeight="1" x14ac:dyDescent="0.4">
      <c r="B258" s="25" t="s">
        <v>14</v>
      </c>
      <c r="C258" s="17" t="s">
        <v>251</v>
      </c>
      <c r="D258" s="17" t="s">
        <v>251</v>
      </c>
      <c r="E258" s="17" t="s">
        <v>289</v>
      </c>
      <c r="F258" s="20" t="s">
        <v>525</v>
      </c>
      <c r="G258" s="28" t="s">
        <v>686</v>
      </c>
      <c r="H258" s="29">
        <v>1282</v>
      </c>
      <c r="I258" s="29">
        <v>1518</v>
      </c>
      <c r="J258" s="29">
        <v>1841</v>
      </c>
      <c r="K258" s="29">
        <v>128.20000000000002</v>
      </c>
      <c r="L258" s="30">
        <v>0</v>
      </c>
      <c r="M258" s="30">
        <v>3.5308641975308643</v>
      </c>
      <c r="N258" s="30">
        <v>0</v>
      </c>
      <c r="O258" s="30">
        <v>2.2994011976047903</v>
      </c>
      <c r="P258" s="30">
        <v>2.2068965517241379</v>
      </c>
      <c r="Q258" s="30">
        <v>0</v>
      </c>
    </row>
    <row r="259" spans="2:17" ht="18.75" customHeight="1" x14ac:dyDescent="0.4">
      <c r="B259" s="25" t="s">
        <v>14</v>
      </c>
      <c r="C259" s="17" t="s">
        <v>249</v>
      </c>
      <c r="D259" s="17" t="s">
        <v>249</v>
      </c>
      <c r="E259" s="17" t="s">
        <v>289</v>
      </c>
      <c r="F259" s="20" t="s">
        <v>523</v>
      </c>
      <c r="G259" s="28" t="s">
        <v>686</v>
      </c>
      <c r="H259" s="29">
        <v>3402</v>
      </c>
      <c r="I259" s="29">
        <v>4391</v>
      </c>
      <c r="J259" s="29">
        <v>5161</v>
      </c>
      <c r="K259" s="29">
        <v>340.20000000000005</v>
      </c>
      <c r="L259" s="30">
        <v>0</v>
      </c>
      <c r="M259" s="30">
        <v>0</v>
      </c>
      <c r="N259" s="30">
        <v>4.1239130434782609</v>
      </c>
      <c r="O259" s="30">
        <v>0</v>
      </c>
      <c r="P259" s="30">
        <v>0</v>
      </c>
      <c r="Q259" s="30">
        <v>0</v>
      </c>
    </row>
    <row r="260" spans="2:17" ht="18.75" customHeight="1" x14ac:dyDescent="0.4">
      <c r="B260" s="25" t="s">
        <v>14</v>
      </c>
      <c r="C260" s="17" t="s">
        <v>250</v>
      </c>
      <c r="D260" s="17" t="s">
        <v>250</v>
      </c>
      <c r="E260" s="17" t="s">
        <v>289</v>
      </c>
      <c r="F260" s="20" t="s">
        <v>524</v>
      </c>
      <c r="G260" s="28" t="s">
        <v>686</v>
      </c>
      <c r="H260" s="29">
        <v>12386</v>
      </c>
      <c r="I260" s="29">
        <v>14648</v>
      </c>
      <c r="J260" s="29">
        <v>16382</v>
      </c>
      <c r="K260" s="29">
        <v>1238.6000000000001</v>
      </c>
      <c r="L260" s="30">
        <v>0</v>
      </c>
      <c r="M260" s="30">
        <v>2.8138075313807533</v>
      </c>
      <c r="N260" s="30">
        <v>1.5475561426684281</v>
      </c>
      <c r="O260" s="30">
        <v>0.69812630117973629</v>
      </c>
      <c r="P260" s="30">
        <v>2.6793080505655356</v>
      </c>
      <c r="Q260" s="30">
        <v>0</v>
      </c>
    </row>
    <row r="261" spans="2:17" ht="18.75" customHeight="1" x14ac:dyDescent="0.4">
      <c r="B261" s="25" t="s">
        <v>15</v>
      </c>
      <c r="C261" s="17" t="s">
        <v>682</v>
      </c>
      <c r="D261" s="17" t="s">
        <v>282</v>
      </c>
      <c r="E261" s="17" t="s">
        <v>289</v>
      </c>
      <c r="F261" s="20" t="s">
        <v>556</v>
      </c>
      <c r="G261" s="28" t="s">
        <v>687</v>
      </c>
      <c r="H261" s="29">
        <v>194</v>
      </c>
      <c r="I261" s="29">
        <v>171</v>
      </c>
      <c r="J261" s="29">
        <v>178</v>
      </c>
      <c r="K261" s="29">
        <v>19.400000000000002</v>
      </c>
      <c r="L261" s="30">
        <v>0</v>
      </c>
      <c r="M261" s="30">
        <v>0</v>
      </c>
      <c r="N261" s="30">
        <v>0</v>
      </c>
      <c r="O261" s="30">
        <v>0</v>
      </c>
      <c r="P261" s="30">
        <v>0</v>
      </c>
      <c r="Q261" s="30">
        <v>0</v>
      </c>
    </row>
    <row r="262" spans="2:17" ht="18.75" customHeight="1" x14ac:dyDescent="0.4">
      <c r="B262" s="25" t="s">
        <v>15</v>
      </c>
      <c r="C262" s="17" t="s">
        <v>683</v>
      </c>
      <c r="D262" s="17" t="s">
        <v>283</v>
      </c>
      <c r="E262" s="17" t="s">
        <v>289</v>
      </c>
      <c r="F262" s="20" t="s">
        <v>557</v>
      </c>
      <c r="G262" s="28" t="s">
        <v>688</v>
      </c>
      <c r="H262" s="29">
        <v>319</v>
      </c>
      <c r="I262" s="29">
        <v>366</v>
      </c>
      <c r="J262" s="29">
        <v>164</v>
      </c>
      <c r="K262" s="29">
        <v>31.900000000000002</v>
      </c>
      <c r="L262" s="30">
        <v>0</v>
      </c>
      <c r="M262" s="30">
        <v>0</v>
      </c>
      <c r="N262" s="30">
        <v>0</v>
      </c>
      <c r="O262" s="30">
        <v>0</v>
      </c>
      <c r="P262" s="30">
        <v>0</v>
      </c>
      <c r="Q262" s="30">
        <v>0</v>
      </c>
    </row>
    <row r="263" spans="2:17" ht="18.75" customHeight="1" x14ac:dyDescent="0.4">
      <c r="B263" s="25" t="s">
        <v>15</v>
      </c>
      <c r="C263" s="17" t="s">
        <v>684</v>
      </c>
      <c r="D263" s="17" t="s">
        <v>284</v>
      </c>
      <c r="E263" s="17" t="s">
        <v>289</v>
      </c>
      <c r="F263" s="20" t="s">
        <v>558</v>
      </c>
      <c r="G263" s="28" t="s">
        <v>688</v>
      </c>
      <c r="H263" s="29">
        <v>614</v>
      </c>
      <c r="I263" s="29">
        <v>673</v>
      </c>
      <c r="J263" s="29">
        <v>86</v>
      </c>
      <c r="K263" s="29">
        <v>61.400000000000006</v>
      </c>
      <c r="L263" s="30">
        <v>0</v>
      </c>
      <c r="M263" s="30">
        <v>0</v>
      </c>
      <c r="N263" s="30">
        <v>0</v>
      </c>
      <c r="O263" s="30">
        <v>0</v>
      </c>
      <c r="P263" s="30">
        <v>0</v>
      </c>
      <c r="Q263" s="30">
        <v>0</v>
      </c>
    </row>
    <row r="264" spans="2:17" ht="18.75" customHeight="1" x14ac:dyDescent="0.4">
      <c r="B264" s="25" t="s">
        <v>15</v>
      </c>
      <c r="C264" s="17" t="s">
        <v>285</v>
      </c>
      <c r="D264" s="17" t="s">
        <v>285</v>
      </c>
      <c r="E264" s="17" t="s">
        <v>289</v>
      </c>
      <c r="F264" s="20" t="s">
        <v>559</v>
      </c>
      <c r="G264" s="28" t="s">
        <v>688</v>
      </c>
      <c r="H264" s="29">
        <v>6241</v>
      </c>
      <c r="I264" s="29">
        <v>5855</v>
      </c>
      <c r="J264" s="29">
        <v>5246</v>
      </c>
      <c r="K264" s="29">
        <v>624.1</v>
      </c>
      <c r="L264" s="30">
        <v>0</v>
      </c>
      <c r="M264" s="30">
        <v>0</v>
      </c>
      <c r="N264" s="30">
        <v>0</v>
      </c>
      <c r="O264" s="30">
        <v>0</v>
      </c>
      <c r="P264" s="30">
        <v>0</v>
      </c>
      <c r="Q264" s="30">
        <v>0</v>
      </c>
    </row>
    <row r="265" spans="2:17" ht="18.75" customHeight="1" x14ac:dyDescent="0.4">
      <c r="B265" s="25" t="s">
        <v>15</v>
      </c>
      <c r="C265" s="17" t="s">
        <v>685</v>
      </c>
      <c r="D265" s="17" t="s">
        <v>287</v>
      </c>
      <c r="E265" s="17" t="s">
        <v>289</v>
      </c>
      <c r="F265" s="20" t="s">
        <v>561</v>
      </c>
      <c r="G265" s="28" t="s">
        <v>688</v>
      </c>
      <c r="H265" s="29">
        <v>3631</v>
      </c>
      <c r="I265" s="29">
        <v>2173</v>
      </c>
      <c r="J265" s="29">
        <v>2019</v>
      </c>
      <c r="K265" s="29">
        <v>363.1</v>
      </c>
      <c r="L265" s="30">
        <v>1.3312883435582823</v>
      </c>
      <c r="M265" s="30">
        <v>1.1978021978021978</v>
      </c>
      <c r="N265" s="30">
        <v>1.2380952380952381</v>
      </c>
      <c r="O265" s="30">
        <v>1.9891304347826086</v>
      </c>
      <c r="P265" s="30">
        <v>0.58152173913043481</v>
      </c>
      <c r="Q265" s="30">
        <v>0</v>
      </c>
    </row>
    <row r="266" spans="2:17" ht="18.75" customHeight="1" x14ac:dyDescent="0.4">
      <c r="B266" s="25" t="s">
        <v>15</v>
      </c>
      <c r="C266" s="17" t="s">
        <v>288</v>
      </c>
      <c r="D266" s="17" t="s">
        <v>288</v>
      </c>
      <c r="E266" s="17" t="s">
        <v>289</v>
      </c>
      <c r="F266" s="20" t="s">
        <v>562</v>
      </c>
      <c r="G266" s="28" t="s">
        <v>688</v>
      </c>
      <c r="H266" s="29">
        <v>19311</v>
      </c>
      <c r="I266" s="29">
        <v>11465</v>
      </c>
      <c r="J266" s="29">
        <v>12066</v>
      </c>
      <c r="K266" s="29">
        <v>1931.1000000000001</v>
      </c>
      <c r="L266" s="30">
        <v>0.26074766355140189</v>
      </c>
      <c r="M266" s="30">
        <v>1.3692579505300353</v>
      </c>
      <c r="N266" s="30">
        <v>1.4844827586206897</v>
      </c>
      <c r="O266" s="30">
        <v>1.4300791556728232</v>
      </c>
      <c r="P266" s="30">
        <v>0.85763888888888884</v>
      </c>
      <c r="Q266" s="30">
        <v>0.68333333333333335</v>
      </c>
    </row>
    <row r="267" spans="2:17" ht="18.75" customHeight="1" x14ac:dyDescent="0.4">
      <c r="B267" s="25" t="s">
        <v>15</v>
      </c>
      <c r="C267" s="17" t="s">
        <v>286</v>
      </c>
      <c r="D267" s="17" t="s">
        <v>286</v>
      </c>
      <c r="E267" s="17" t="s">
        <v>289</v>
      </c>
      <c r="F267" s="20" t="s">
        <v>560</v>
      </c>
      <c r="G267" s="28" t="s">
        <v>687</v>
      </c>
      <c r="H267" s="29">
        <v>2152</v>
      </c>
      <c r="I267" s="29">
        <v>2130</v>
      </c>
      <c r="J267" s="29">
        <v>2212</v>
      </c>
      <c r="K267" s="29">
        <v>215.20000000000002</v>
      </c>
      <c r="L267" s="30">
        <v>3.5632911392405062</v>
      </c>
      <c r="M267" s="30">
        <v>0</v>
      </c>
      <c r="N267" s="30">
        <v>3.4906832298136647</v>
      </c>
      <c r="O267" s="30">
        <v>0</v>
      </c>
      <c r="P267" s="30">
        <v>0</v>
      </c>
      <c r="Q267" s="30">
        <v>0</v>
      </c>
    </row>
    <row r="268" spans="2:17" ht="18.75" customHeight="1" x14ac:dyDescent="0.4">
      <c r="B268" s="25" t="s">
        <v>14</v>
      </c>
      <c r="C268" s="17" t="s">
        <v>252</v>
      </c>
      <c r="D268" s="17" t="s">
        <v>252</v>
      </c>
      <c r="E268" s="17" t="s">
        <v>289</v>
      </c>
      <c r="F268" s="20" t="s">
        <v>526</v>
      </c>
      <c r="G268" s="28" t="s">
        <v>686</v>
      </c>
      <c r="H268" s="29">
        <v>2540</v>
      </c>
      <c r="I268" s="29">
        <v>2528</v>
      </c>
      <c r="J268" s="29">
        <v>2898</v>
      </c>
      <c r="K268" s="29">
        <v>254</v>
      </c>
      <c r="L268" s="30">
        <v>2.6823104693140793</v>
      </c>
      <c r="M268" s="30">
        <v>1.5840336134453781</v>
      </c>
      <c r="N268" s="30">
        <v>0</v>
      </c>
      <c r="O268" s="30">
        <v>0</v>
      </c>
      <c r="P268" s="30">
        <v>1.5791666666666666</v>
      </c>
      <c r="Q268" s="30">
        <v>0</v>
      </c>
    </row>
    <row r="269" spans="2:17" ht="18.75" customHeight="1" x14ac:dyDescent="0.4">
      <c r="B269" s="25" t="s">
        <v>14</v>
      </c>
      <c r="C269" s="17" t="s">
        <v>253</v>
      </c>
      <c r="D269" s="17" t="s">
        <v>253</v>
      </c>
      <c r="E269" s="17" t="s">
        <v>289</v>
      </c>
      <c r="F269" s="20" t="s">
        <v>527</v>
      </c>
      <c r="G269" s="28" t="s">
        <v>687</v>
      </c>
      <c r="H269" s="29">
        <v>2826</v>
      </c>
      <c r="I269" s="29">
        <v>2530</v>
      </c>
      <c r="J269" s="29">
        <v>2960</v>
      </c>
      <c r="K269" s="29">
        <v>282.60000000000002</v>
      </c>
      <c r="L269" s="30">
        <v>0</v>
      </c>
      <c r="M269" s="30">
        <v>0</v>
      </c>
      <c r="N269" s="30">
        <v>0</v>
      </c>
      <c r="O269" s="30">
        <v>0</v>
      </c>
      <c r="P269" s="30">
        <v>3.6168582375478926</v>
      </c>
      <c r="Q269" s="30">
        <v>0</v>
      </c>
    </row>
    <row r="270" spans="2:17" ht="18.75" customHeight="1" x14ac:dyDescent="0.4">
      <c r="B270" s="25" t="s">
        <v>14</v>
      </c>
      <c r="C270" s="17" t="s">
        <v>668</v>
      </c>
      <c r="D270" s="17" t="s">
        <v>254</v>
      </c>
      <c r="E270" s="17" t="s">
        <v>289</v>
      </c>
      <c r="F270" s="20" t="s">
        <v>528</v>
      </c>
      <c r="G270" s="28" t="s">
        <v>687</v>
      </c>
      <c r="H270" s="29">
        <v>144</v>
      </c>
      <c r="I270" s="29">
        <v>107</v>
      </c>
      <c r="J270" s="29">
        <v>130</v>
      </c>
      <c r="K270" s="29">
        <v>14.4</v>
      </c>
      <c r="L270" s="30">
        <v>4.1538461538461542</v>
      </c>
      <c r="M270" s="30">
        <v>0</v>
      </c>
      <c r="N270" s="30">
        <v>0</v>
      </c>
      <c r="O270" s="30">
        <v>4.8181818181818183</v>
      </c>
      <c r="P270" s="30">
        <v>0</v>
      </c>
      <c r="Q270" s="30">
        <v>0</v>
      </c>
    </row>
    <row r="271" spans="2:17" ht="18.75" customHeight="1" x14ac:dyDescent="0.4">
      <c r="B271" s="25" t="s">
        <v>14</v>
      </c>
      <c r="C271" s="17" t="s">
        <v>255</v>
      </c>
      <c r="D271" s="17" t="s">
        <v>255</v>
      </c>
      <c r="E271" s="17" t="s">
        <v>289</v>
      </c>
      <c r="F271" s="20" t="s">
        <v>529</v>
      </c>
      <c r="G271" s="28" t="s">
        <v>686</v>
      </c>
      <c r="H271" s="29">
        <v>1785</v>
      </c>
      <c r="I271" s="29">
        <v>2677</v>
      </c>
      <c r="J271" s="29">
        <v>2603</v>
      </c>
      <c r="K271" s="29">
        <v>178.5</v>
      </c>
      <c r="L271" s="30">
        <v>0</v>
      </c>
      <c r="M271" s="30">
        <v>0</v>
      </c>
      <c r="N271" s="30">
        <v>0</v>
      </c>
      <c r="O271" s="30">
        <v>0</v>
      </c>
      <c r="P271" s="30">
        <v>7.751131221719457</v>
      </c>
      <c r="Q271" s="30">
        <v>0</v>
      </c>
    </row>
    <row r="272" spans="2:17" ht="18.75" customHeight="1" x14ac:dyDescent="0.4">
      <c r="B272" s="25" t="s">
        <v>14</v>
      </c>
      <c r="C272" s="17" t="s">
        <v>669</v>
      </c>
      <c r="D272" s="17" t="s">
        <v>256</v>
      </c>
      <c r="E272" s="17" t="s">
        <v>289</v>
      </c>
      <c r="F272" s="20" t="s">
        <v>530</v>
      </c>
      <c r="G272" s="28" t="s">
        <v>686</v>
      </c>
      <c r="H272" s="29">
        <v>539</v>
      </c>
      <c r="I272" s="29">
        <v>774</v>
      </c>
      <c r="J272" s="29">
        <v>1053</v>
      </c>
      <c r="K272" s="29">
        <v>53.900000000000006</v>
      </c>
      <c r="L272" s="30">
        <v>0</v>
      </c>
      <c r="M272" s="30">
        <v>6.5567010309278349</v>
      </c>
      <c r="N272" s="30">
        <v>0</v>
      </c>
      <c r="O272" s="30">
        <v>0</v>
      </c>
      <c r="P272" s="30">
        <v>0</v>
      </c>
      <c r="Q272" s="30">
        <v>5.4642857142857144</v>
      </c>
    </row>
    <row r="273" spans="2:17" ht="18.75" customHeight="1" x14ac:dyDescent="0.4">
      <c r="B273" s="25" t="s">
        <v>14</v>
      </c>
      <c r="C273" s="17" t="s">
        <v>671</v>
      </c>
      <c r="D273" s="17" t="s">
        <v>259</v>
      </c>
      <c r="E273" s="17" t="s">
        <v>289</v>
      </c>
      <c r="F273" s="20" t="s">
        <v>533</v>
      </c>
      <c r="G273" s="28" t="s">
        <v>686</v>
      </c>
      <c r="H273" s="29">
        <v>8362</v>
      </c>
      <c r="I273" s="29">
        <v>11459</v>
      </c>
      <c r="J273" s="29">
        <v>12585</v>
      </c>
      <c r="K273" s="29">
        <v>836.2</v>
      </c>
      <c r="L273" s="30">
        <v>1.25</v>
      </c>
      <c r="M273" s="30">
        <v>3.5611940298507463</v>
      </c>
      <c r="N273" s="30">
        <v>0</v>
      </c>
      <c r="O273" s="30">
        <v>1.7837051406401552</v>
      </c>
      <c r="P273" s="30">
        <v>1.7721639656816015</v>
      </c>
      <c r="Q273" s="30">
        <v>0</v>
      </c>
    </row>
    <row r="274" spans="2:17" ht="18.75" customHeight="1" x14ac:dyDescent="0.4">
      <c r="B274" s="25" t="s">
        <v>14</v>
      </c>
      <c r="C274" s="17" t="s">
        <v>260</v>
      </c>
      <c r="D274" s="17" t="s">
        <v>260</v>
      </c>
      <c r="E274" s="17" t="s">
        <v>289</v>
      </c>
      <c r="F274" s="20" t="s">
        <v>534</v>
      </c>
      <c r="G274" s="28" t="s">
        <v>686</v>
      </c>
      <c r="H274" s="29">
        <v>3224</v>
      </c>
      <c r="I274" s="29">
        <v>3864</v>
      </c>
      <c r="J274" s="29">
        <v>4102</v>
      </c>
      <c r="K274" s="29">
        <v>322.40000000000003</v>
      </c>
      <c r="L274" s="30">
        <v>0</v>
      </c>
      <c r="M274" s="30">
        <v>5.1104815864022664</v>
      </c>
      <c r="N274" s="30">
        <v>0</v>
      </c>
      <c r="O274" s="30">
        <v>2.5302197802197801</v>
      </c>
      <c r="P274" s="30">
        <v>0</v>
      </c>
      <c r="Q274" s="30">
        <v>0</v>
      </c>
    </row>
    <row r="275" spans="2:17" ht="18.75" customHeight="1" x14ac:dyDescent="0.4">
      <c r="B275" s="25" t="s">
        <v>14</v>
      </c>
      <c r="C275" s="17" t="s">
        <v>670</v>
      </c>
      <c r="D275" s="17" t="s">
        <v>257</v>
      </c>
      <c r="E275" s="17" t="s">
        <v>289</v>
      </c>
      <c r="F275" s="20" t="s">
        <v>531</v>
      </c>
      <c r="G275" s="28" t="s">
        <v>686</v>
      </c>
      <c r="H275" s="29">
        <v>18860</v>
      </c>
      <c r="I275" s="29">
        <v>23222</v>
      </c>
      <c r="J275" s="29">
        <v>23703</v>
      </c>
      <c r="K275" s="29">
        <v>1886</v>
      </c>
      <c r="L275" s="30">
        <v>0</v>
      </c>
      <c r="M275" s="30">
        <v>2.563380281690141</v>
      </c>
      <c r="N275" s="30">
        <v>3.7678741658722594</v>
      </c>
      <c r="O275" s="30">
        <v>0</v>
      </c>
      <c r="P275" s="30">
        <v>0</v>
      </c>
      <c r="Q275" s="30">
        <v>0</v>
      </c>
    </row>
    <row r="276" spans="2:17" ht="18.75" customHeight="1" x14ac:dyDescent="0.4">
      <c r="B276" s="25" t="s">
        <v>14</v>
      </c>
      <c r="C276" s="17" t="s">
        <v>258</v>
      </c>
      <c r="D276" s="17" t="s">
        <v>258</v>
      </c>
      <c r="E276" s="17" t="s">
        <v>289</v>
      </c>
      <c r="F276" s="20" t="s">
        <v>532</v>
      </c>
      <c r="G276" s="28" t="s">
        <v>686</v>
      </c>
      <c r="H276" s="29">
        <v>7474</v>
      </c>
      <c r="I276" s="29">
        <v>9695</v>
      </c>
      <c r="J276" s="29">
        <v>11073</v>
      </c>
      <c r="K276" s="29">
        <v>747.40000000000009</v>
      </c>
      <c r="L276" s="30">
        <v>3.7747148288973382</v>
      </c>
      <c r="M276" s="30">
        <v>0</v>
      </c>
      <c r="N276" s="30">
        <v>2.7865284974093263</v>
      </c>
      <c r="O276" s="30">
        <v>1.3474663908996898</v>
      </c>
      <c r="P276" s="30">
        <v>0</v>
      </c>
      <c r="Q276" s="30">
        <v>0</v>
      </c>
    </row>
    <row r="277" spans="2:17" ht="18.75" customHeight="1" x14ac:dyDescent="0.4">
      <c r="B277" s="25" t="s">
        <v>14</v>
      </c>
      <c r="C277" s="17" t="s">
        <v>672</v>
      </c>
      <c r="D277" s="17" t="s">
        <v>261</v>
      </c>
      <c r="E277" s="17" t="s">
        <v>289</v>
      </c>
      <c r="F277" s="20" t="s">
        <v>535</v>
      </c>
      <c r="G277" s="28" t="s">
        <v>686</v>
      </c>
      <c r="H277" s="29">
        <v>699</v>
      </c>
      <c r="I277" s="29">
        <v>1701</v>
      </c>
      <c r="J277" s="29">
        <v>2403</v>
      </c>
      <c r="K277" s="29">
        <v>69.900000000000006</v>
      </c>
      <c r="L277" s="30">
        <v>0</v>
      </c>
      <c r="M277" s="30">
        <v>0</v>
      </c>
      <c r="N277" s="30">
        <v>0</v>
      </c>
      <c r="O277" s="30">
        <v>0</v>
      </c>
      <c r="P277" s="30">
        <v>0</v>
      </c>
      <c r="Q277" s="30">
        <v>10.014285714285714</v>
      </c>
    </row>
    <row r="278" spans="2:17" x14ac:dyDescent="0.4">
      <c r="L278" s="21"/>
      <c r="M278" s="21"/>
      <c r="N278" s="22"/>
      <c r="O278" s="21"/>
      <c r="P278" s="21"/>
      <c r="Q278" s="21"/>
    </row>
    <row r="279" spans="2:17" x14ac:dyDescent="0.4">
      <c r="L279" s="21"/>
      <c r="M279" s="21"/>
      <c r="N279" s="22"/>
      <c r="O279" s="21"/>
      <c r="P279" s="21"/>
      <c r="Q279" s="21"/>
    </row>
    <row r="280" spans="2:17" x14ac:dyDescent="0.4">
      <c r="L280" s="21"/>
      <c r="M280" s="21"/>
      <c r="N280" s="22"/>
      <c r="O280" s="21"/>
      <c r="P280" s="21"/>
      <c r="Q280" s="21"/>
    </row>
    <row r="281" spans="2:17" x14ac:dyDescent="0.4">
      <c r="L281" s="21"/>
      <c r="M281" s="21"/>
      <c r="N281" s="22"/>
      <c r="O281" s="21"/>
      <c r="P281" s="21"/>
      <c r="Q281" s="21"/>
    </row>
    <row r="282" spans="2:17" x14ac:dyDescent="0.4">
      <c r="L282" s="21"/>
      <c r="M282" s="21"/>
      <c r="N282" s="22"/>
      <c r="O282" s="21"/>
      <c r="P282" s="21"/>
      <c r="Q282" s="21"/>
    </row>
    <row r="283" spans="2:17" x14ac:dyDescent="0.4">
      <c r="L283" s="21"/>
      <c r="M283" s="21"/>
      <c r="N283" s="22"/>
      <c r="O283" s="21"/>
      <c r="P283" s="21"/>
      <c r="Q283" s="21"/>
    </row>
    <row r="284" spans="2:17" x14ac:dyDescent="0.4">
      <c r="L284" s="21"/>
      <c r="M284" s="21"/>
      <c r="N284" s="22"/>
      <c r="O284" s="21"/>
      <c r="P284" s="21"/>
      <c r="Q284" s="21"/>
    </row>
    <row r="285" spans="2:17" x14ac:dyDescent="0.4">
      <c r="L285" s="21"/>
      <c r="M285" s="21"/>
      <c r="N285" s="22"/>
      <c r="O285" s="21"/>
      <c r="P285" s="21"/>
      <c r="Q285" s="21"/>
    </row>
    <row r="286" spans="2:17" x14ac:dyDescent="0.4">
      <c r="L286" s="21"/>
      <c r="M286" s="21"/>
      <c r="N286" s="22"/>
      <c r="O286" s="21"/>
      <c r="P286" s="21"/>
      <c r="Q286" s="21"/>
    </row>
    <row r="287" spans="2:17" x14ac:dyDescent="0.4">
      <c r="L287" s="21"/>
      <c r="M287" s="21"/>
      <c r="N287" s="22"/>
      <c r="O287" s="21"/>
      <c r="P287" s="21"/>
      <c r="Q287" s="21"/>
    </row>
    <row r="288" spans="2:17" x14ac:dyDescent="0.4">
      <c r="L288" s="21"/>
      <c r="M288" s="21"/>
      <c r="N288" s="22"/>
      <c r="O288" s="21"/>
      <c r="P288" s="21"/>
      <c r="Q288" s="21"/>
    </row>
    <row r="289" spans="12:17" x14ac:dyDescent="0.4">
      <c r="L289" s="21"/>
      <c r="M289" s="21"/>
      <c r="N289" s="22"/>
      <c r="O289" s="21"/>
      <c r="P289" s="21"/>
      <c r="Q289" s="21"/>
    </row>
    <row r="290" spans="12:17" x14ac:dyDescent="0.4">
      <c r="L290" s="21"/>
      <c r="M290" s="21"/>
      <c r="N290" s="22"/>
      <c r="O290" s="21"/>
      <c r="P290" s="21"/>
      <c r="Q290" s="21"/>
    </row>
    <row r="291" spans="12:17" x14ac:dyDescent="0.4">
      <c r="L291" s="21"/>
      <c r="M291" s="21"/>
      <c r="N291" s="22"/>
      <c r="O291" s="21"/>
      <c r="P291" s="21"/>
      <c r="Q291" s="21"/>
    </row>
    <row r="292" spans="12:17" x14ac:dyDescent="0.4">
      <c r="L292" s="21"/>
      <c r="M292" s="21"/>
      <c r="N292" s="22"/>
      <c r="O292" s="21"/>
      <c r="P292" s="21"/>
      <c r="Q292" s="21"/>
    </row>
    <row r="293" spans="12:17" x14ac:dyDescent="0.4">
      <c r="L293" s="21"/>
      <c r="M293" s="21"/>
      <c r="N293" s="22"/>
      <c r="O293" s="21"/>
      <c r="P293" s="21"/>
      <c r="Q293" s="21"/>
    </row>
    <row r="294" spans="12:17" x14ac:dyDescent="0.4">
      <c r="L294" s="21"/>
      <c r="M294" s="21"/>
      <c r="N294" s="22"/>
      <c r="O294" s="21"/>
      <c r="P294" s="21"/>
      <c r="Q294" s="21"/>
    </row>
    <row r="295" spans="12:17" x14ac:dyDescent="0.4">
      <c r="L295" s="21"/>
      <c r="M295" s="21"/>
      <c r="N295" s="22"/>
      <c r="O295" s="21"/>
      <c r="P295" s="21"/>
      <c r="Q295" s="21"/>
    </row>
    <row r="296" spans="12:17" x14ac:dyDescent="0.4">
      <c r="L296" s="21"/>
      <c r="M296" s="21"/>
      <c r="N296" s="22"/>
      <c r="O296" s="21"/>
      <c r="P296" s="21"/>
      <c r="Q296" s="21"/>
    </row>
    <row r="297" spans="12:17" x14ac:dyDescent="0.4">
      <c r="L297" s="21"/>
      <c r="M297" s="21"/>
      <c r="N297" s="22"/>
      <c r="O297" s="21"/>
      <c r="P297" s="21"/>
      <c r="Q297" s="21"/>
    </row>
    <row r="298" spans="12:17" x14ac:dyDescent="0.4">
      <c r="L298" s="21"/>
      <c r="M298" s="21"/>
      <c r="N298" s="22"/>
      <c r="O298" s="21"/>
      <c r="P298" s="21"/>
      <c r="Q298" s="21"/>
    </row>
    <row r="299" spans="12:17" x14ac:dyDescent="0.4">
      <c r="L299" s="21"/>
      <c r="M299" s="21"/>
      <c r="N299" s="22"/>
      <c r="O299" s="21"/>
      <c r="P299" s="21"/>
      <c r="Q299" s="21"/>
    </row>
    <row r="300" spans="12:17" x14ac:dyDescent="0.4">
      <c r="L300" s="21"/>
      <c r="M300" s="21"/>
      <c r="N300" s="22"/>
      <c r="O300" s="21"/>
      <c r="P300" s="21"/>
      <c r="Q300" s="21"/>
    </row>
    <row r="301" spans="12:17" x14ac:dyDescent="0.4">
      <c r="L301" s="21"/>
      <c r="M301" s="21"/>
      <c r="N301" s="22"/>
      <c r="O301" s="21"/>
      <c r="P301" s="21"/>
      <c r="Q301" s="21"/>
    </row>
    <row r="302" spans="12:17" x14ac:dyDescent="0.4">
      <c r="L302" s="21"/>
      <c r="M302" s="21"/>
      <c r="N302" s="22"/>
      <c r="O302" s="21"/>
      <c r="P302" s="21"/>
      <c r="Q302" s="21"/>
    </row>
    <row r="303" spans="12:17" x14ac:dyDescent="0.4">
      <c r="L303" s="21"/>
      <c r="M303" s="21"/>
      <c r="N303" s="22"/>
      <c r="O303" s="21"/>
      <c r="P303" s="21"/>
      <c r="Q303" s="21"/>
    </row>
    <row r="304" spans="12:17" x14ac:dyDescent="0.4">
      <c r="L304" s="21"/>
      <c r="M304" s="21"/>
      <c r="N304" s="22"/>
      <c r="O304" s="21"/>
      <c r="P304" s="21"/>
      <c r="Q304" s="21"/>
    </row>
    <row r="305" spans="12:17" x14ac:dyDescent="0.4">
      <c r="L305" s="21"/>
      <c r="M305" s="21"/>
      <c r="N305" s="22"/>
      <c r="O305" s="21"/>
      <c r="P305" s="21"/>
      <c r="Q305" s="21"/>
    </row>
    <row r="306" spans="12:17" x14ac:dyDescent="0.4">
      <c r="L306" s="21"/>
      <c r="M306" s="21"/>
      <c r="N306" s="22"/>
      <c r="O306" s="21"/>
      <c r="P306" s="21"/>
      <c r="Q306" s="21"/>
    </row>
    <row r="307" spans="12:17" x14ac:dyDescent="0.4">
      <c r="L307" s="21"/>
      <c r="M307" s="21"/>
      <c r="N307" s="22"/>
      <c r="O307" s="21"/>
      <c r="P307" s="21"/>
      <c r="Q307" s="21"/>
    </row>
    <row r="308" spans="12:17" x14ac:dyDescent="0.4">
      <c r="L308" s="21"/>
      <c r="M308" s="21"/>
      <c r="N308" s="22"/>
      <c r="O308" s="21"/>
      <c r="P308" s="21"/>
      <c r="Q308" s="21"/>
    </row>
    <row r="309" spans="12:17" x14ac:dyDescent="0.4">
      <c r="L309" s="21"/>
      <c r="M309" s="21"/>
      <c r="N309" s="22"/>
      <c r="O309" s="21"/>
      <c r="P309" s="21"/>
      <c r="Q309" s="21"/>
    </row>
    <row r="310" spans="12:17" x14ac:dyDescent="0.4">
      <c r="L310" s="21"/>
      <c r="M310" s="21"/>
      <c r="N310" s="22"/>
      <c r="O310" s="21"/>
      <c r="P310" s="21"/>
      <c r="Q310" s="21"/>
    </row>
    <row r="311" spans="12:17" x14ac:dyDescent="0.4">
      <c r="L311" s="21"/>
      <c r="M311" s="21"/>
      <c r="N311" s="22"/>
      <c r="O311" s="21"/>
      <c r="P311" s="21"/>
      <c r="Q311" s="21"/>
    </row>
    <row r="312" spans="12:17" x14ac:dyDescent="0.4">
      <c r="L312" s="21"/>
      <c r="M312" s="21"/>
      <c r="N312" s="22"/>
      <c r="O312" s="21"/>
      <c r="P312" s="21"/>
      <c r="Q312" s="21"/>
    </row>
    <row r="313" spans="12:17" x14ac:dyDescent="0.4">
      <c r="L313" s="21"/>
      <c r="M313" s="21"/>
      <c r="N313" s="22"/>
      <c r="O313" s="21"/>
      <c r="P313" s="21"/>
      <c r="Q313" s="21"/>
    </row>
    <row r="314" spans="12:17" x14ac:dyDescent="0.4">
      <c r="L314" s="21"/>
      <c r="M314" s="21"/>
      <c r="N314" s="22"/>
      <c r="O314" s="21"/>
      <c r="P314" s="21"/>
      <c r="Q314" s="21"/>
    </row>
    <row r="315" spans="12:17" x14ac:dyDescent="0.4">
      <c r="L315" s="21"/>
      <c r="M315" s="21"/>
      <c r="N315" s="22"/>
      <c r="O315" s="21"/>
      <c r="P315" s="21"/>
      <c r="Q315" s="21"/>
    </row>
    <row r="316" spans="12:17" x14ac:dyDescent="0.4">
      <c r="L316" s="21"/>
      <c r="M316" s="21"/>
      <c r="N316" s="22"/>
      <c r="O316" s="21"/>
      <c r="P316" s="21"/>
      <c r="Q316" s="21"/>
    </row>
    <row r="317" spans="12:17" x14ac:dyDescent="0.4">
      <c r="L317" s="21"/>
      <c r="M317" s="21"/>
      <c r="N317" s="22"/>
      <c r="O317" s="21"/>
      <c r="P317" s="21"/>
      <c r="Q317" s="21"/>
    </row>
    <row r="318" spans="12:17" x14ac:dyDescent="0.4">
      <c r="L318" s="21"/>
      <c r="M318" s="21"/>
      <c r="N318" s="22"/>
      <c r="O318" s="21"/>
      <c r="P318" s="21"/>
      <c r="Q318" s="21"/>
    </row>
    <row r="319" spans="12:17" x14ac:dyDescent="0.4">
      <c r="L319" s="21"/>
      <c r="M319" s="21"/>
      <c r="N319" s="22"/>
      <c r="O319" s="21"/>
      <c r="P319" s="21"/>
      <c r="Q319" s="21"/>
    </row>
    <row r="320" spans="12:17" x14ac:dyDescent="0.4">
      <c r="L320" s="21"/>
      <c r="M320" s="21"/>
      <c r="N320" s="22"/>
      <c r="O320" s="21"/>
      <c r="P320" s="21"/>
      <c r="Q320" s="21"/>
    </row>
    <row r="321" spans="12:17" x14ac:dyDescent="0.4">
      <c r="L321" s="21"/>
      <c r="M321" s="21"/>
      <c r="N321" s="22"/>
      <c r="O321" s="21"/>
      <c r="P321" s="21"/>
      <c r="Q321" s="21"/>
    </row>
    <row r="322" spans="12:17" x14ac:dyDescent="0.4">
      <c r="L322" s="21"/>
      <c r="M322" s="21"/>
      <c r="N322" s="22"/>
      <c r="O322" s="21"/>
      <c r="P322" s="21"/>
      <c r="Q322" s="21"/>
    </row>
    <row r="323" spans="12:17" x14ac:dyDescent="0.4">
      <c r="L323" s="21"/>
      <c r="M323" s="21"/>
      <c r="N323" s="22"/>
      <c r="O323" s="21"/>
      <c r="P323" s="21"/>
      <c r="Q323" s="21"/>
    </row>
    <row r="324" spans="12:17" x14ac:dyDescent="0.4">
      <c r="L324" s="21"/>
      <c r="M324" s="21"/>
      <c r="N324" s="22"/>
      <c r="O324" s="21"/>
      <c r="P324" s="21"/>
      <c r="Q324" s="21"/>
    </row>
    <row r="325" spans="12:17" x14ac:dyDescent="0.4">
      <c r="L325" s="21"/>
      <c r="M325" s="21"/>
      <c r="N325" s="22"/>
      <c r="O325" s="21"/>
      <c r="P325" s="21"/>
      <c r="Q325" s="21"/>
    </row>
    <row r="326" spans="12:17" x14ac:dyDescent="0.4">
      <c r="L326" s="21"/>
      <c r="M326" s="21"/>
      <c r="N326" s="22"/>
      <c r="O326" s="21"/>
      <c r="P326" s="21"/>
      <c r="Q326" s="21"/>
    </row>
    <row r="327" spans="12:17" x14ac:dyDescent="0.4">
      <c r="L327" s="21"/>
      <c r="M327" s="21"/>
      <c r="N327" s="22"/>
      <c r="O327" s="21"/>
      <c r="P327" s="21"/>
      <c r="Q327" s="21"/>
    </row>
    <row r="328" spans="12:17" x14ac:dyDescent="0.4">
      <c r="L328" s="21"/>
      <c r="M328" s="21"/>
      <c r="N328" s="22"/>
      <c r="O328" s="21"/>
      <c r="P328" s="21"/>
      <c r="Q328" s="21"/>
    </row>
    <row r="329" spans="12:17" x14ac:dyDescent="0.4">
      <c r="L329" s="21"/>
      <c r="M329" s="21"/>
      <c r="N329" s="22"/>
      <c r="O329" s="21"/>
      <c r="P329" s="21"/>
      <c r="Q329" s="21"/>
    </row>
    <row r="330" spans="12:17" x14ac:dyDescent="0.4">
      <c r="L330" s="21"/>
      <c r="M330" s="21"/>
      <c r="N330" s="22"/>
      <c r="O330" s="21"/>
      <c r="P330" s="21"/>
      <c r="Q330" s="21"/>
    </row>
    <row r="331" spans="12:17" x14ac:dyDescent="0.4">
      <c r="L331" s="21"/>
      <c r="M331" s="21"/>
      <c r="N331" s="22"/>
      <c r="O331" s="21"/>
      <c r="P331" s="21"/>
      <c r="Q331" s="21"/>
    </row>
    <row r="332" spans="12:17" x14ac:dyDescent="0.4">
      <c r="L332" s="21"/>
      <c r="M332" s="21"/>
      <c r="N332" s="22"/>
      <c r="O332" s="21"/>
      <c r="P332" s="21"/>
      <c r="Q332" s="21"/>
    </row>
    <row r="333" spans="12:17" x14ac:dyDescent="0.4">
      <c r="L333" s="21"/>
      <c r="M333" s="21"/>
      <c r="N333" s="22"/>
      <c r="O333" s="21"/>
      <c r="P333" s="21"/>
      <c r="Q333" s="21"/>
    </row>
    <row r="334" spans="12:17" x14ac:dyDescent="0.4">
      <c r="L334" s="21"/>
      <c r="M334" s="21"/>
      <c r="N334" s="22"/>
      <c r="O334" s="21"/>
      <c r="P334" s="21"/>
      <c r="Q334" s="21"/>
    </row>
    <row r="335" spans="12:17" x14ac:dyDescent="0.4">
      <c r="L335" s="21"/>
      <c r="M335" s="21"/>
      <c r="N335" s="22"/>
      <c r="O335" s="21"/>
      <c r="P335" s="21"/>
      <c r="Q335" s="21"/>
    </row>
    <row r="336" spans="12:17" x14ac:dyDescent="0.4">
      <c r="L336" s="21"/>
      <c r="M336" s="21"/>
      <c r="N336" s="22"/>
      <c r="O336" s="21"/>
      <c r="P336" s="21"/>
      <c r="Q336" s="21"/>
    </row>
    <row r="337" spans="12:17" x14ac:dyDescent="0.4">
      <c r="L337" s="21"/>
      <c r="M337" s="21"/>
      <c r="N337" s="22"/>
      <c r="O337" s="21"/>
      <c r="P337" s="21"/>
      <c r="Q337" s="21"/>
    </row>
    <row r="338" spans="12:17" x14ac:dyDescent="0.4">
      <c r="L338" s="21"/>
      <c r="M338" s="21"/>
      <c r="N338" s="22"/>
      <c r="O338" s="21"/>
      <c r="P338" s="21"/>
      <c r="Q338" s="21"/>
    </row>
    <row r="339" spans="12:17" x14ac:dyDescent="0.4">
      <c r="L339" s="21"/>
      <c r="M339" s="21"/>
      <c r="N339" s="22"/>
      <c r="O339" s="21"/>
      <c r="P339" s="21"/>
      <c r="Q339" s="21"/>
    </row>
    <row r="340" spans="12:17" x14ac:dyDescent="0.4">
      <c r="L340" s="21"/>
      <c r="M340" s="21"/>
      <c r="N340" s="22"/>
      <c r="O340" s="21"/>
      <c r="P340" s="21"/>
      <c r="Q340" s="21"/>
    </row>
    <row r="341" spans="12:17" x14ac:dyDescent="0.4">
      <c r="L341" s="21"/>
      <c r="M341" s="21"/>
      <c r="N341" s="22"/>
      <c r="O341" s="21"/>
      <c r="P341" s="21"/>
      <c r="Q341" s="21"/>
    </row>
    <row r="342" spans="12:17" x14ac:dyDescent="0.4">
      <c r="L342" s="21"/>
      <c r="M342" s="21"/>
      <c r="N342" s="22"/>
      <c r="O342" s="21"/>
      <c r="P342" s="21"/>
      <c r="Q342" s="21"/>
    </row>
    <row r="343" spans="12:17" x14ac:dyDescent="0.4">
      <c r="L343" s="21"/>
      <c r="M343" s="21"/>
      <c r="N343" s="22"/>
      <c r="O343" s="21"/>
      <c r="P343" s="21"/>
      <c r="Q343" s="21"/>
    </row>
    <row r="344" spans="12:17" x14ac:dyDescent="0.4">
      <c r="L344" s="21"/>
      <c r="M344" s="21"/>
      <c r="N344" s="22"/>
      <c r="O344" s="21"/>
      <c r="P344" s="21"/>
      <c r="Q344" s="21"/>
    </row>
    <row r="345" spans="12:17" x14ac:dyDescent="0.4">
      <c r="L345" s="21"/>
      <c r="M345" s="21"/>
      <c r="N345" s="22"/>
      <c r="O345" s="21"/>
      <c r="P345" s="21"/>
      <c r="Q345" s="21"/>
    </row>
    <row r="346" spans="12:17" x14ac:dyDescent="0.4">
      <c r="L346" s="21"/>
      <c r="M346" s="21"/>
      <c r="N346" s="22"/>
      <c r="O346" s="21"/>
      <c r="P346" s="21"/>
      <c r="Q346" s="21"/>
    </row>
    <row r="347" spans="12:17" x14ac:dyDescent="0.4">
      <c r="L347" s="21"/>
      <c r="M347" s="21"/>
      <c r="N347" s="22"/>
      <c r="O347" s="21"/>
      <c r="P347" s="21"/>
      <c r="Q347" s="21"/>
    </row>
    <row r="348" spans="12:17" x14ac:dyDescent="0.4">
      <c r="L348" s="21"/>
      <c r="M348" s="21"/>
      <c r="N348" s="22"/>
      <c r="O348" s="21"/>
      <c r="P348" s="21"/>
      <c r="Q348" s="21"/>
    </row>
    <row r="349" spans="12:17" x14ac:dyDescent="0.4">
      <c r="L349" s="21"/>
      <c r="M349" s="21"/>
      <c r="N349" s="22"/>
      <c r="O349" s="21"/>
      <c r="P349" s="21"/>
      <c r="Q349" s="21"/>
    </row>
    <row r="350" spans="12:17" x14ac:dyDescent="0.4">
      <c r="L350" s="21"/>
      <c r="M350" s="21"/>
      <c r="N350" s="22"/>
      <c r="O350" s="21"/>
      <c r="P350" s="21"/>
      <c r="Q350" s="21"/>
    </row>
    <row r="351" spans="12:17" x14ac:dyDescent="0.4">
      <c r="L351" s="21"/>
      <c r="M351" s="21"/>
      <c r="N351" s="22"/>
      <c r="O351" s="21"/>
      <c r="P351" s="21"/>
      <c r="Q351" s="21"/>
    </row>
    <row r="352" spans="12:17" x14ac:dyDescent="0.4">
      <c r="L352" s="21"/>
      <c r="M352" s="21"/>
      <c r="N352" s="22"/>
      <c r="O352" s="21"/>
      <c r="P352" s="21"/>
      <c r="Q352" s="21"/>
    </row>
    <row r="353" spans="12:17" x14ac:dyDescent="0.4">
      <c r="L353" s="21"/>
      <c r="M353" s="21"/>
      <c r="N353" s="22"/>
      <c r="O353" s="21"/>
      <c r="P353" s="21"/>
      <c r="Q353" s="21"/>
    </row>
    <row r="354" spans="12:17" x14ac:dyDescent="0.4">
      <c r="L354" s="21"/>
      <c r="M354" s="21"/>
      <c r="N354" s="22"/>
      <c r="O354" s="21"/>
      <c r="P354" s="21"/>
      <c r="Q354" s="21"/>
    </row>
    <row r="355" spans="12:17" x14ac:dyDescent="0.4">
      <c r="L355" s="21"/>
      <c r="M355" s="21"/>
      <c r="N355" s="22"/>
      <c r="O355" s="21"/>
      <c r="P355" s="21"/>
      <c r="Q355" s="21"/>
    </row>
    <row r="356" spans="12:17" x14ac:dyDescent="0.4">
      <c r="L356" s="21"/>
      <c r="M356" s="21"/>
      <c r="N356" s="22"/>
      <c r="O356" s="21"/>
      <c r="P356" s="21"/>
      <c r="Q356" s="21"/>
    </row>
    <row r="357" spans="12:17" x14ac:dyDescent="0.4">
      <c r="L357" s="21"/>
      <c r="M357" s="21"/>
      <c r="N357" s="22"/>
      <c r="O357" s="21"/>
      <c r="P357" s="21"/>
      <c r="Q357" s="21"/>
    </row>
    <row r="358" spans="12:17" x14ac:dyDescent="0.4">
      <c r="L358" s="21"/>
      <c r="M358" s="21"/>
      <c r="N358" s="22"/>
      <c r="O358" s="21"/>
      <c r="P358" s="21"/>
      <c r="Q358" s="21"/>
    </row>
    <row r="359" spans="12:17" x14ac:dyDescent="0.4">
      <c r="L359" s="21"/>
      <c r="M359" s="21"/>
      <c r="N359" s="22"/>
      <c r="O359" s="21"/>
      <c r="P359" s="21"/>
      <c r="Q359" s="21"/>
    </row>
    <row r="360" spans="12:17" x14ac:dyDescent="0.4">
      <c r="L360" s="21"/>
      <c r="M360" s="21"/>
      <c r="N360" s="22"/>
      <c r="O360" s="21"/>
      <c r="P360" s="21"/>
      <c r="Q360" s="21"/>
    </row>
    <row r="361" spans="12:17" x14ac:dyDescent="0.4">
      <c r="L361" s="21"/>
      <c r="M361" s="21"/>
      <c r="N361" s="22"/>
      <c r="O361" s="21"/>
      <c r="P361" s="21"/>
      <c r="Q361" s="21"/>
    </row>
    <row r="362" spans="12:17" x14ac:dyDescent="0.4">
      <c r="L362" s="21"/>
      <c r="M362" s="21"/>
      <c r="N362" s="22"/>
      <c r="O362" s="21"/>
      <c r="P362" s="21"/>
      <c r="Q362" s="21"/>
    </row>
    <row r="363" spans="12:17" x14ac:dyDescent="0.4">
      <c r="L363" s="21"/>
      <c r="M363" s="21"/>
      <c r="N363" s="22"/>
      <c r="O363" s="21"/>
      <c r="P363" s="21"/>
      <c r="Q363" s="21"/>
    </row>
    <row r="364" spans="12:17" x14ac:dyDescent="0.4">
      <c r="L364" s="21"/>
      <c r="M364" s="21"/>
      <c r="N364" s="22"/>
      <c r="O364" s="21"/>
      <c r="P364" s="21"/>
      <c r="Q364" s="21"/>
    </row>
    <row r="365" spans="12:17" x14ac:dyDescent="0.4">
      <c r="L365" s="21"/>
      <c r="M365" s="21"/>
      <c r="N365" s="22"/>
      <c r="O365" s="21"/>
      <c r="P365" s="21"/>
      <c r="Q365" s="21"/>
    </row>
    <row r="366" spans="12:17" x14ac:dyDescent="0.4">
      <c r="L366" s="21"/>
      <c r="M366" s="21"/>
      <c r="N366" s="22"/>
      <c r="O366" s="21"/>
      <c r="P366" s="21"/>
      <c r="Q366" s="21"/>
    </row>
    <row r="367" spans="12:17" x14ac:dyDescent="0.4">
      <c r="L367" s="21"/>
      <c r="M367" s="21"/>
      <c r="N367" s="22"/>
      <c r="O367" s="21"/>
      <c r="P367" s="21"/>
      <c r="Q367" s="21"/>
    </row>
    <row r="368" spans="12:17" x14ac:dyDescent="0.4">
      <c r="L368" s="21"/>
      <c r="M368" s="21"/>
      <c r="N368" s="22"/>
      <c r="O368" s="21"/>
      <c r="P368" s="21"/>
      <c r="Q368" s="21"/>
    </row>
    <row r="369" spans="12:17" x14ac:dyDescent="0.4">
      <c r="L369" s="21"/>
      <c r="M369" s="21"/>
      <c r="N369" s="22"/>
      <c r="O369" s="21"/>
      <c r="P369" s="21"/>
      <c r="Q369" s="21"/>
    </row>
    <row r="370" spans="12:17" x14ac:dyDescent="0.4">
      <c r="L370" s="21"/>
      <c r="M370" s="21"/>
      <c r="N370" s="22"/>
      <c r="O370" s="21"/>
      <c r="P370" s="21"/>
      <c r="Q370" s="21"/>
    </row>
    <row r="371" spans="12:17" x14ac:dyDescent="0.4">
      <c r="L371" s="21"/>
      <c r="M371" s="21"/>
      <c r="N371" s="22"/>
      <c r="O371" s="21"/>
      <c r="P371" s="21"/>
      <c r="Q371" s="21"/>
    </row>
    <row r="372" spans="12:17" x14ac:dyDescent="0.4">
      <c r="L372" s="21"/>
      <c r="M372" s="21"/>
      <c r="N372" s="22"/>
      <c r="O372" s="21"/>
      <c r="P372" s="21"/>
      <c r="Q372" s="21"/>
    </row>
    <row r="373" spans="12:17" x14ac:dyDescent="0.4">
      <c r="L373" s="21"/>
      <c r="M373" s="21"/>
      <c r="N373" s="22"/>
      <c r="O373" s="21"/>
      <c r="P373" s="21"/>
      <c r="Q373" s="21"/>
    </row>
    <row r="374" spans="12:17" x14ac:dyDescent="0.4">
      <c r="L374" s="21"/>
      <c r="M374" s="21"/>
      <c r="N374" s="22"/>
      <c r="O374" s="21"/>
      <c r="P374" s="21"/>
      <c r="Q374" s="21"/>
    </row>
    <row r="375" spans="12:17" x14ac:dyDescent="0.4">
      <c r="L375" s="21"/>
      <c r="M375" s="21"/>
      <c r="N375" s="22"/>
      <c r="O375" s="21"/>
      <c r="P375" s="21"/>
      <c r="Q375" s="21"/>
    </row>
    <row r="376" spans="12:17" x14ac:dyDescent="0.4">
      <c r="L376" s="21"/>
      <c r="M376" s="21"/>
      <c r="N376" s="22"/>
      <c r="O376" s="21"/>
      <c r="P376" s="21"/>
      <c r="Q376" s="21"/>
    </row>
    <row r="377" spans="12:17" x14ac:dyDescent="0.4">
      <c r="L377" s="21"/>
      <c r="M377" s="21"/>
      <c r="N377" s="22"/>
      <c r="O377" s="21"/>
      <c r="P377" s="21"/>
      <c r="Q377" s="21"/>
    </row>
    <row r="378" spans="12:17" x14ac:dyDescent="0.4">
      <c r="L378" s="21"/>
      <c r="M378" s="21"/>
      <c r="N378" s="22"/>
      <c r="O378" s="21"/>
      <c r="P378" s="21"/>
      <c r="Q378" s="21"/>
    </row>
    <row r="379" spans="12:17" x14ac:dyDescent="0.4">
      <c r="L379" s="21"/>
      <c r="M379" s="21"/>
      <c r="N379" s="22"/>
      <c r="O379" s="21"/>
      <c r="P379" s="21"/>
      <c r="Q379" s="21"/>
    </row>
    <row r="380" spans="12:17" x14ac:dyDescent="0.4">
      <c r="L380" s="21"/>
      <c r="M380" s="21"/>
      <c r="N380" s="22"/>
      <c r="O380" s="21"/>
      <c r="P380" s="21"/>
      <c r="Q380" s="21"/>
    </row>
    <row r="381" spans="12:17" x14ac:dyDescent="0.4">
      <c r="L381" s="21"/>
      <c r="M381" s="21"/>
      <c r="N381" s="22"/>
      <c r="O381" s="21"/>
      <c r="P381" s="21"/>
      <c r="Q381" s="21"/>
    </row>
    <row r="382" spans="12:17" x14ac:dyDescent="0.4">
      <c r="L382" s="21"/>
      <c r="M382" s="21"/>
      <c r="N382" s="22"/>
      <c r="O382" s="21"/>
      <c r="P382" s="21"/>
      <c r="Q382" s="21"/>
    </row>
    <row r="383" spans="12:17" x14ac:dyDescent="0.4">
      <c r="L383" s="21"/>
      <c r="M383" s="21"/>
      <c r="N383" s="22"/>
      <c r="O383" s="21"/>
      <c r="P383" s="21"/>
      <c r="Q383" s="21"/>
    </row>
    <row r="384" spans="12:17" x14ac:dyDescent="0.4">
      <c r="L384" s="21"/>
      <c r="M384" s="21"/>
      <c r="N384" s="22"/>
      <c r="O384" s="21"/>
      <c r="P384" s="21"/>
      <c r="Q384" s="21"/>
    </row>
    <row r="385" spans="12:17" x14ac:dyDescent="0.4">
      <c r="L385" s="21"/>
      <c r="M385" s="21"/>
      <c r="N385" s="22"/>
      <c r="O385" s="21"/>
      <c r="P385" s="21"/>
      <c r="Q385" s="21"/>
    </row>
    <row r="386" spans="12:17" x14ac:dyDescent="0.4">
      <c r="L386" s="21"/>
      <c r="M386" s="21"/>
      <c r="N386" s="22"/>
      <c r="O386" s="21"/>
      <c r="P386" s="21"/>
      <c r="Q386" s="21"/>
    </row>
    <row r="387" spans="12:17" x14ac:dyDescent="0.4">
      <c r="L387" s="21"/>
      <c r="M387" s="21"/>
      <c r="N387" s="22"/>
      <c r="O387" s="21"/>
      <c r="P387" s="21"/>
      <c r="Q387" s="21"/>
    </row>
    <row r="388" spans="12:17" x14ac:dyDescent="0.4">
      <c r="L388" s="21"/>
      <c r="M388" s="21"/>
      <c r="N388" s="22"/>
      <c r="O388" s="21"/>
      <c r="P388" s="21"/>
      <c r="Q388" s="21"/>
    </row>
    <row r="389" spans="12:17" x14ac:dyDescent="0.4">
      <c r="L389" s="21"/>
      <c r="M389" s="21"/>
      <c r="N389" s="22"/>
      <c r="O389" s="21"/>
      <c r="P389" s="21"/>
      <c r="Q389" s="21"/>
    </row>
    <row r="390" spans="12:17" x14ac:dyDescent="0.4">
      <c r="L390" s="21"/>
      <c r="M390" s="21"/>
      <c r="N390" s="22"/>
      <c r="O390" s="21"/>
      <c r="P390" s="21"/>
      <c r="Q390" s="21"/>
    </row>
    <row r="391" spans="12:17" x14ac:dyDescent="0.4">
      <c r="L391" s="21"/>
      <c r="M391" s="21"/>
      <c r="N391" s="22"/>
      <c r="O391" s="21"/>
      <c r="P391" s="21"/>
      <c r="Q391" s="21"/>
    </row>
    <row r="392" spans="12:17" x14ac:dyDescent="0.4">
      <c r="L392" s="21"/>
      <c r="M392" s="21"/>
      <c r="N392" s="22"/>
      <c r="O392" s="21"/>
      <c r="P392" s="21"/>
      <c r="Q392" s="21"/>
    </row>
    <row r="393" spans="12:17" x14ac:dyDescent="0.4">
      <c r="L393" s="21"/>
      <c r="M393" s="21"/>
      <c r="N393" s="22"/>
      <c r="O393" s="21"/>
      <c r="P393" s="21"/>
      <c r="Q393" s="21"/>
    </row>
    <row r="394" spans="12:17" x14ac:dyDescent="0.4">
      <c r="L394" s="21"/>
      <c r="M394" s="21"/>
      <c r="N394" s="22"/>
      <c r="O394" s="21"/>
      <c r="P394" s="21"/>
      <c r="Q394" s="21"/>
    </row>
    <row r="395" spans="12:17" x14ac:dyDescent="0.4">
      <c r="L395" s="21"/>
      <c r="M395" s="21"/>
      <c r="N395" s="22"/>
      <c r="O395" s="21"/>
      <c r="P395" s="21"/>
      <c r="Q395" s="21"/>
    </row>
    <row r="396" spans="12:17" x14ac:dyDescent="0.4">
      <c r="L396" s="21"/>
      <c r="M396" s="21"/>
      <c r="N396" s="22"/>
      <c r="O396" s="21"/>
      <c r="P396" s="21"/>
      <c r="Q396" s="21"/>
    </row>
    <row r="397" spans="12:17" x14ac:dyDescent="0.4">
      <c r="L397" s="21"/>
      <c r="M397" s="21"/>
      <c r="N397" s="22"/>
      <c r="O397" s="21"/>
      <c r="P397" s="21"/>
      <c r="Q397" s="21"/>
    </row>
    <row r="398" spans="12:17" x14ac:dyDescent="0.4">
      <c r="L398" s="21"/>
      <c r="M398" s="21"/>
      <c r="N398" s="22"/>
      <c r="O398" s="21"/>
      <c r="P398" s="21"/>
      <c r="Q398" s="21"/>
    </row>
    <row r="399" spans="12:17" x14ac:dyDescent="0.4">
      <c r="L399" s="21"/>
      <c r="M399" s="21"/>
      <c r="N399" s="22"/>
      <c r="O399" s="21"/>
      <c r="P399" s="21"/>
      <c r="Q399" s="21"/>
    </row>
    <row r="400" spans="12:17" x14ac:dyDescent="0.4">
      <c r="L400" s="21"/>
      <c r="M400" s="21"/>
      <c r="N400" s="22"/>
      <c r="O400" s="21"/>
      <c r="P400" s="21"/>
      <c r="Q400" s="21"/>
    </row>
    <row r="401" spans="12:17" x14ac:dyDescent="0.4">
      <c r="L401" s="21"/>
      <c r="M401" s="21"/>
      <c r="N401" s="22"/>
      <c r="O401" s="21"/>
      <c r="P401" s="21"/>
      <c r="Q401" s="21"/>
    </row>
    <row r="402" spans="12:17" x14ac:dyDescent="0.4">
      <c r="L402" s="21"/>
      <c r="M402" s="21"/>
      <c r="N402" s="22"/>
      <c r="O402" s="21"/>
      <c r="P402" s="21"/>
      <c r="Q402" s="21"/>
    </row>
    <row r="403" spans="12:17" x14ac:dyDescent="0.4">
      <c r="L403" s="21"/>
      <c r="M403" s="21"/>
      <c r="N403" s="22"/>
      <c r="O403" s="21"/>
      <c r="P403" s="21"/>
      <c r="Q403" s="21"/>
    </row>
    <row r="404" spans="12:17" x14ac:dyDescent="0.4">
      <c r="L404" s="21"/>
      <c r="M404" s="21"/>
      <c r="N404" s="22"/>
      <c r="O404" s="21"/>
      <c r="P404" s="21"/>
      <c r="Q404" s="21"/>
    </row>
    <row r="405" spans="12:17" x14ac:dyDescent="0.4">
      <c r="L405" s="21"/>
      <c r="M405" s="21"/>
      <c r="N405" s="22"/>
      <c r="O405" s="21"/>
      <c r="P405" s="21"/>
      <c r="Q405" s="21"/>
    </row>
    <row r="406" spans="12:17" x14ac:dyDescent="0.4">
      <c r="L406" s="21"/>
      <c r="M406" s="21"/>
      <c r="N406" s="22"/>
      <c r="O406" s="21"/>
      <c r="P406" s="21"/>
      <c r="Q406" s="21"/>
    </row>
    <row r="407" spans="12:17" x14ac:dyDescent="0.4">
      <c r="L407" s="21"/>
      <c r="M407" s="21"/>
      <c r="N407" s="22"/>
      <c r="O407" s="21"/>
      <c r="P407" s="21"/>
      <c r="Q407" s="21"/>
    </row>
    <row r="408" spans="12:17" x14ac:dyDescent="0.4">
      <c r="L408" s="21"/>
      <c r="M408" s="21"/>
      <c r="N408" s="22"/>
      <c r="O408" s="21"/>
      <c r="P408" s="21"/>
      <c r="Q408" s="21"/>
    </row>
    <row r="409" spans="12:17" x14ac:dyDescent="0.4">
      <c r="L409" s="21"/>
      <c r="M409" s="21"/>
      <c r="N409" s="22"/>
      <c r="O409" s="21"/>
      <c r="P409" s="21"/>
      <c r="Q409" s="21"/>
    </row>
    <row r="410" spans="12:17" x14ac:dyDescent="0.4">
      <c r="L410" s="21"/>
      <c r="M410" s="21"/>
      <c r="N410" s="22"/>
      <c r="O410" s="21"/>
      <c r="P410" s="21"/>
      <c r="Q410" s="21"/>
    </row>
    <row r="411" spans="12:17" x14ac:dyDescent="0.4">
      <c r="L411" s="21"/>
      <c r="M411" s="21"/>
      <c r="N411" s="22"/>
      <c r="O411" s="21"/>
      <c r="P411" s="21"/>
      <c r="Q411" s="21"/>
    </row>
    <row r="412" spans="12:17" x14ac:dyDescent="0.4">
      <c r="L412" s="21"/>
      <c r="M412" s="21"/>
      <c r="N412" s="22"/>
      <c r="O412" s="21"/>
      <c r="P412" s="21"/>
      <c r="Q412" s="21"/>
    </row>
    <row r="413" spans="12:17" x14ac:dyDescent="0.4">
      <c r="L413" s="21"/>
      <c r="M413" s="21"/>
      <c r="N413" s="22"/>
      <c r="O413" s="21"/>
      <c r="P413" s="21"/>
      <c r="Q413" s="21"/>
    </row>
    <row r="414" spans="12:17" x14ac:dyDescent="0.4">
      <c r="L414" s="21"/>
      <c r="M414" s="21"/>
      <c r="N414" s="22"/>
      <c r="O414" s="21"/>
      <c r="P414" s="21"/>
      <c r="Q414" s="21"/>
    </row>
    <row r="415" spans="12:17" x14ac:dyDescent="0.4">
      <c r="L415" s="21"/>
      <c r="M415" s="21"/>
      <c r="N415" s="22"/>
      <c r="O415" s="21"/>
      <c r="P415" s="21"/>
      <c r="Q415" s="21"/>
    </row>
    <row r="416" spans="12:17" x14ac:dyDescent="0.4">
      <c r="L416" s="21"/>
      <c r="M416" s="21"/>
      <c r="N416" s="22"/>
      <c r="O416" s="21"/>
      <c r="P416" s="21"/>
      <c r="Q416" s="21"/>
    </row>
    <row r="417" spans="12:17" x14ac:dyDescent="0.4">
      <c r="L417" s="21"/>
      <c r="M417" s="21"/>
      <c r="N417" s="22"/>
      <c r="O417" s="21"/>
      <c r="P417" s="21"/>
      <c r="Q417" s="21"/>
    </row>
    <row r="418" spans="12:17" x14ac:dyDescent="0.4">
      <c r="L418" s="21"/>
      <c r="M418" s="21"/>
      <c r="N418" s="22"/>
      <c r="O418" s="21"/>
      <c r="P418" s="21"/>
      <c r="Q418" s="21"/>
    </row>
    <row r="419" spans="12:17" x14ac:dyDescent="0.4">
      <c r="L419" s="21"/>
      <c r="M419" s="21"/>
      <c r="N419" s="22"/>
      <c r="O419" s="21"/>
      <c r="P419" s="21"/>
      <c r="Q419" s="21"/>
    </row>
    <row r="420" spans="12:17" x14ac:dyDescent="0.4">
      <c r="L420" s="21"/>
      <c r="M420" s="21"/>
      <c r="N420" s="22"/>
      <c r="O420" s="21"/>
      <c r="P420" s="21"/>
      <c r="Q420" s="21"/>
    </row>
    <row r="421" spans="12:17" x14ac:dyDescent="0.4">
      <c r="L421" s="21"/>
      <c r="M421" s="21"/>
      <c r="N421" s="22"/>
      <c r="O421" s="21"/>
      <c r="P421" s="21"/>
      <c r="Q421" s="21"/>
    </row>
    <row r="422" spans="12:17" x14ac:dyDescent="0.4">
      <c r="L422" s="21"/>
      <c r="M422" s="21"/>
      <c r="N422" s="22"/>
      <c r="O422" s="21"/>
      <c r="P422" s="21"/>
      <c r="Q422" s="21"/>
    </row>
    <row r="423" spans="12:17" x14ac:dyDescent="0.4">
      <c r="L423" s="21"/>
      <c r="M423" s="21"/>
      <c r="N423" s="22"/>
      <c r="O423" s="21"/>
      <c r="P423" s="21"/>
      <c r="Q423" s="21"/>
    </row>
    <row r="424" spans="12:17" x14ac:dyDescent="0.4">
      <c r="L424" s="21"/>
      <c r="M424" s="21"/>
      <c r="N424" s="22"/>
      <c r="O424" s="21"/>
      <c r="P424" s="21"/>
      <c r="Q424" s="21"/>
    </row>
    <row r="425" spans="12:17" x14ac:dyDescent="0.4">
      <c r="L425" s="21"/>
      <c r="M425" s="21"/>
      <c r="N425" s="22"/>
      <c r="O425" s="21"/>
      <c r="P425" s="21"/>
      <c r="Q425" s="21"/>
    </row>
    <row r="426" spans="12:17" x14ac:dyDescent="0.4">
      <c r="L426" s="21"/>
      <c r="M426" s="21"/>
      <c r="N426" s="22"/>
      <c r="O426" s="21"/>
      <c r="P426" s="21"/>
      <c r="Q426" s="21"/>
    </row>
    <row r="427" spans="12:17" x14ac:dyDescent="0.4">
      <c r="L427" s="21"/>
      <c r="M427" s="21"/>
      <c r="N427" s="22"/>
      <c r="O427" s="21"/>
      <c r="P427" s="21"/>
      <c r="Q427" s="21"/>
    </row>
    <row r="428" spans="12:17" x14ac:dyDescent="0.4">
      <c r="L428" s="21"/>
      <c r="M428" s="21"/>
      <c r="N428" s="22"/>
      <c r="O428" s="21"/>
      <c r="P428" s="21"/>
      <c r="Q428" s="21"/>
    </row>
    <row r="429" spans="12:17" x14ac:dyDescent="0.4">
      <c r="L429" s="21"/>
      <c r="M429" s="21"/>
      <c r="N429" s="22"/>
      <c r="O429" s="21"/>
      <c r="P429" s="21"/>
      <c r="Q429" s="21"/>
    </row>
    <row r="430" spans="12:17" x14ac:dyDescent="0.4">
      <c r="L430" s="21"/>
      <c r="M430" s="21"/>
      <c r="N430" s="22"/>
      <c r="O430" s="21"/>
      <c r="P430" s="21"/>
      <c r="Q430" s="21"/>
    </row>
    <row r="431" spans="12:17" x14ac:dyDescent="0.4">
      <c r="L431" s="21"/>
      <c r="M431" s="21"/>
      <c r="N431" s="22"/>
      <c r="O431" s="21"/>
      <c r="P431" s="21"/>
      <c r="Q431" s="21"/>
    </row>
    <row r="432" spans="12:17" x14ac:dyDescent="0.4">
      <c r="L432" s="21"/>
      <c r="M432" s="21"/>
      <c r="N432" s="22"/>
      <c r="O432" s="21"/>
      <c r="P432" s="21"/>
      <c r="Q432" s="21"/>
    </row>
    <row r="433" spans="12:17" x14ac:dyDescent="0.4">
      <c r="L433" s="21"/>
      <c r="M433" s="21"/>
      <c r="N433" s="22"/>
      <c r="O433" s="21"/>
      <c r="P433" s="21"/>
      <c r="Q433" s="21"/>
    </row>
    <row r="434" spans="12:17" x14ac:dyDescent="0.4">
      <c r="L434" s="21"/>
      <c r="M434" s="21"/>
      <c r="N434" s="22"/>
      <c r="O434" s="21"/>
      <c r="P434" s="21"/>
      <c r="Q434" s="21"/>
    </row>
    <row r="435" spans="12:17" x14ac:dyDescent="0.4">
      <c r="L435" s="21"/>
      <c r="M435" s="21"/>
      <c r="N435" s="22"/>
      <c r="O435" s="21"/>
      <c r="P435" s="21"/>
      <c r="Q435" s="21"/>
    </row>
    <row r="436" spans="12:17" x14ac:dyDescent="0.4">
      <c r="L436" s="21"/>
      <c r="M436" s="21"/>
      <c r="N436" s="22"/>
      <c r="O436" s="21"/>
      <c r="P436" s="21"/>
      <c r="Q436" s="21"/>
    </row>
    <row r="437" spans="12:17" x14ac:dyDescent="0.4">
      <c r="L437" s="21"/>
      <c r="M437" s="21"/>
      <c r="N437" s="22"/>
      <c r="O437" s="21"/>
      <c r="P437" s="21"/>
      <c r="Q437" s="21"/>
    </row>
    <row r="438" spans="12:17" x14ac:dyDescent="0.4">
      <c r="L438" s="21"/>
      <c r="M438" s="21"/>
      <c r="N438" s="22"/>
      <c r="O438" s="21"/>
      <c r="P438" s="21"/>
      <c r="Q438" s="21"/>
    </row>
    <row r="439" spans="12:17" x14ac:dyDescent="0.4">
      <c r="L439" s="21"/>
      <c r="M439" s="21"/>
      <c r="N439" s="22"/>
      <c r="O439" s="21"/>
      <c r="P439" s="21"/>
      <c r="Q439" s="21"/>
    </row>
    <row r="440" spans="12:17" x14ac:dyDescent="0.4">
      <c r="L440" s="21"/>
      <c r="M440" s="21"/>
      <c r="N440" s="22"/>
      <c r="O440" s="21"/>
      <c r="P440" s="21"/>
      <c r="Q440" s="21"/>
    </row>
    <row r="441" spans="12:17" x14ac:dyDescent="0.4">
      <c r="L441" s="21"/>
      <c r="M441" s="21"/>
      <c r="N441" s="22"/>
      <c r="O441" s="21"/>
      <c r="P441" s="21"/>
      <c r="Q441" s="21"/>
    </row>
    <row r="442" spans="12:17" x14ac:dyDescent="0.4">
      <c r="L442" s="21"/>
      <c r="M442" s="21"/>
      <c r="N442" s="22"/>
      <c r="O442" s="21"/>
      <c r="P442" s="21"/>
      <c r="Q442" s="21"/>
    </row>
    <row r="443" spans="12:17" x14ac:dyDescent="0.4">
      <c r="L443" s="21"/>
      <c r="M443" s="21"/>
      <c r="N443" s="22"/>
      <c r="O443" s="21"/>
      <c r="P443" s="21"/>
      <c r="Q443" s="21"/>
    </row>
    <row r="444" spans="12:17" x14ac:dyDescent="0.4">
      <c r="L444" s="21"/>
      <c r="M444" s="21"/>
      <c r="N444" s="22"/>
      <c r="O444" s="21"/>
      <c r="P444" s="21"/>
      <c r="Q444" s="21"/>
    </row>
    <row r="445" spans="12:17" x14ac:dyDescent="0.4">
      <c r="L445" s="21"/>
      <c r="M445" s="21"/>
      <c r="N445" s="22"/>
      <c r="O445" s="21"/>
      <c r="P445" s="21"/>
      <c r="Q445" s="21"/>
    </row>
    <row r="446" spans="12:17" x14ac:dyDescent="0.4">
      <c r="L446" s="21"/>
      <c r="M446" s="21"/>
      <c r="N446" s="22"/>
      <c r="O446" s="21"/>
      <c r="P446" s="21"/>
      <c r="Q446" s="21"/>
    </row>
    <row r="447" spans="12:17" x14ac:dyDescent="0.4">
      <c r="L447" s="21"/>
      <c r="M447" s="21"/>
      <c r="N447" s="22"/>
      <c r="O447" s="21"/>
      <c r="P447" s="21"/>
      <c r="Q447" s="21"/>
    </row>
    <row r="448" spans="12:17" x14ac:dyDescent="0.4">
      <c r="L448" s="21"/>
      <c r="M448" s="21"/>
      <c r="N448" s="22"/>
      <c r="O448" s="21"/>
      <c r="P448" s="21"/>
      <c r="Q448" s="21"/>
    </row>
    <row r="449" spans="12:17" x14ac:dyDescent="0.4">
      <c r="L449" s="21"/>
      <c r="M449" s="21"/>
      <c r="N449" s="22"/>
      <c r="O449" s="21"/>
      <c r="P449" s="21"/>
      <c r="Q449" s="21"/>
    </row>
    <row r="450" spans="12:17" x14ac:dyDescent="0.4">
      <c r="L450" s="21"/>
      <c r="M450" s="21"/>
      <c r="N450" s="22"/>
      <c r="O450" s="21"/>
      <c r="P450" s="21"/>
      <c r="Q450" s="21"/>
    </row>
    <row r="451" spans="12:17" x14ac:dyDescent="0.4">
      <c r="L451" s="21"/>
      <c r="M451" s="21"/>
      <c r="N451" s="22"/>
      <c r="O451" s="21"/>
      <c r="P451" s="21"/>
      <c r="Q451" s="21"/>
    </row>
    <row r="452" spans="12:17" x14ac:dyDescent="0.4">
      <c r="L452" s="21"/>
      <c r="M452" s="21"/>
      <c r="N452" s="22"/>
      <c r="O452" s="21"/>
      <c r="P452" s="21"/>
      <c r="Q452" s="21"/>
    </row>
    <row r="453" spans="12:17" x14ac:dyDescent="0.4">
      <c r="L453" s="21"/>
      <c r="M453" s="21"/>
      <c r="N453" s="22"/>
      <c r="O453" s="21"/>
      <c r="P453" s="21"/>
      <c r="Q453" s="21"/>
    </row>
    <row r="454" spans="12:17" x14ac:dyDescent="0.4">
      <c r="L454" s="21"/>
      <c r="M454" s="21"/>
      <c r="N454" s="22"/>
      <c r="O454" s="21"/>
      <c r="P454" s="21"/>
      <c r="Q454" s="21"/>
    </row>
    <row r="455" spans="12:17" x14ac:dyDescent="0.4">
      <c r="L455" s="21"/>
      <c r="M455" s="21"/>
      <c r="N455" s="22"/>
      <c r="O455" s="21"/>
      <c r="P455" s="21"/>
      <c r="Q455" s="21"/>
    </row>
    <row r="456" spans="12:17" x14ac:dyDescent="0.4">
      <c r="L456" s="21"/>
      <c r="M456" s="21"/>
      <c r="N456" s="22"/>
      <c r="O456" s="21"/>
      <c r="P456" s="21"/>
      <c r="Q456" s="21"/>
    </row>
    <row r="457" spans="12:17" x14ac:dyDescent="0.4">
      <c r="L457" s="21"/>
      <c r="M457" s="21"/>
      <c r="N457" s="22"/>
      <c r="O457" s="21"/>
      <c r="P457" s="21"/>
      <c r="Q457" s="21"/>
    </row>
    <row r="458" spans="12:17" x14ac:dyDescent="0.4">
      <c r="L458" s="21"/>
      <c r="M458" s="21"/>
      <c r="N458" s="22"/>
      <c r="O458" s="21"/>
      <c r="P458" s="21"/>
      <c r="Q458" s="21"/>
    </row>
    <row r="459" spans="12:17" x14ac:dyDescent="0.4">
      <c r="L459" s="21"/>
      <c r="M459" s="21"/>
      <c r="N459" s="22"/>
      <c r="O459" s="21"/>
      <c r="P459" s="21"/>
      <c r="Q459" s="21"/>
    </row>
    <row r="460" spans="12:17" x14ac:dyDescent="0.4">
      <c r="L460" s="21"/>
      <c r="M460" s="21"/>
      <c r="N460" s="22"/>
      <c r="O460" s="21"/>
      <c r="P460" s="21"/>
      <c r="Q460" s="21"/>
    </row>
    <row r="461" spans="12:17" x14ac:dyDescent="0.4">
      <c r="L461" s="21"/>
      <c r="M461" s="21"/>
      <c r="N461" s="22"/>
      <c r="O461" s="21"/>
      <c r="P461" s="21"/>
      <c r="Q461" s="21"/>
    </row>
    <row r="462" spans="12:17" x14ac:dyDescent="0.4">
      <c r="L462" s="21"/>
      <c r="M462" s="21"/>
      <c r="N462" s="22"/>
      <c r="O462" s="21"/>
      <c r="P462" s="21"/>
      <c r="Q462" s="21"/>
    </row>
    <row r="463" spans="12:17" x14ac:dyDescent="0.4">
      <c r="L463" s="21"/>
      <c r="M463" s="21"/>
      <c r="N463" s="22"/>
      <c r="O463" s="21"/>
      <c r="P463" s="21"/>
      <c r="Q463" s="21"/>
    </row>
    <row r="464" spans="12:17" x14ac:dyDescent="0.4">
      <c r="L464" s="21"/>
      <c r="M464" s="21"/>
      <c r="N464" s="22"/>
      <c r="O464" s="21"/>
      <c r="P464" s="21"/>
      <c r="Q464" s="21"/>
    </row>
    <row r="465" spans="12:17" x14ac:dyDescent="0.4">
      <c r="L465" s="21"/>
      <c r="M465" s="21"/>
      <c r="N465" s="22"/>
      <c r="O465" s="21"/>
      <c r="P465" s="21"/>
      <c r="Q465" s="21"/>
    </row>
    <row r="466" spans="12:17" x14ac:dyDescent="0.4">
      <c r="L466" s="21"/>
      <c r="M466" s="21"/>
      <c r="N466" s="22"/>
      <c r="O466" s="21"/>
      <c r="P466" s="21"/>
      <c r="Q466" s="21"/>
    </row>
    <row r="467" spans="12:17" x14ac:dyDescent="0.4">
      <c r="L467" s="21"/>
      <c r="M467" s="21"/>
      <c r="N467" s="22"/>
      <c r="O467" s="21"/>
      <c r="P467" s="21"/>
      <c r="Q467" s="21"/>
    </row>
    <row r="468" spans="12:17" x14ac:dyDescent="0.4">
      <c r="L468" s="21"/>
      <c r="M468" s="21"/>
      <c r="N468" s="22"/>
      <c r="O468" s="21"/>
      <c r="P468" s="21"/>
      <c r="Q468" s="21"/>
    </row>
    <row r="469" spans="12:17" x14ac:dyDescent="0.4">
      <c r="L469" s="21"/>
      <c r="M469" s="21"/>
      <c r="N469" s="22"/>
      <c r="O469" s="21"/>
      <c r="P469" s="21"/>
      <c r="Q469" s="21"/>
    </row>
    <row r="470" spans="12:17" x14ac:dyDescent="0.4">
      <c r="L470" s="21"/>
      <c r="M470" s="21"/>
      <c r="N470" s="22"/>
      <c r="O470" s="21"/>
      <c r="P470" s="21"/>
      <c r="Q470" s="21"/>
    </row>
    <row r="471" spans="12:17" x14ac:dyDescent="0.4">
      <c r="L471" s="21"/>
      <c r="M471" s="21"/>
      <c r="N471" s="22"/>
      <c r="O471" s="21"/>
      <c r="P471" s="21"/>
      <c r="Q471" s="21"/>
    </row>
    <row r="472" spans="12:17" x14ac:dyDescent="0.4">
      <c r="L472" s="21"/>
      <c r="M472" s="21"/>
      <c r="N472" s="22"/>
      <c r="O472" s="21"/>
      <c r="P472" s="21"/>
      <c r="Q472" s="21"/>
    </row>
    <row r="473" spans="12:17" x14ac:dyDescent="0.4">
      <c r="L473" s="21"/>
      <c r="M473" s="21"/>
      <c r="N473" s="22"/>
      <c r="O473" s="21"/>
      <c r="P473" s="21"/>
      <c r="Q473" s="21"/>
    </row>
    <row r="474" spans="12:17" x14ac:dyDescent="0.4">
      <c r="L474" s="21"/>
      <c r="M474" s="21"/>
      <c r="N474" s="22"/>
      <c r="O474" s="21"/>
      <c r="P474" s="21"/>
      <c r="Q474" s="21"/>
    </row>
    <row r="475" spans="12:17" x14ac:dyDescent="0.4">
      <c r="L475" s="21"/>
      <c r="M475" s="21"/>
      <c r="N475" s="22"/>
      <c r="O475" s="21"/>
      <c r="P475" s="21"/>
      <c r="Q475" s="21"/>
    </row>
    <row r="476" spans="12:17" x14ac:dyDescent="0.4">
      <c r="L476" s="21"/>
      <c r="M476" s="21"/>
      <c r="N476" s="22"/>
      <c r="O476" s="21"/>
      <c r="P476" s="21"/>
      <c r="Q476" s="21"/>
    </row>
    <row r="477" spans="12:17" x14ac:dyDescent="0.4">
      <c r="L477" s="21"/>
      <c r="M477" s="21"/>
      <c r="N477" s="22"/>
      <c r="O477" s="21"/>
      <c r="P477" s="21"/>
      <c r="Q477" s="21"/>
    </row>
    <row r="478" spans="12:17" x14ac:dyDescent="0.4">
      <c r="L478" s="21"/>
      <c r="M478" s="21"/>
      <c r="N478" s="22"/>
      <c r="O478" s="21"/>
      <c r="P478" s="21"/>
      <c r="Q478" s="21"/>
    </row>
    <row r="479" spans="12:17" x14ac:dyDescent="0.4">
      <c r="L479" s="21"/>
      <c r="M479" s="21"/>
      <c r="N479" s="22"/>
      <c r="O479" s="21"/>
      <c r="P479" s="21"/>
      <c r="Q479" s="21"/>
    </row>
    <row r="480" spans="12:17" x14ac:dyDescent="0.4">
      <c r="L480" s="21"/>
      <c r="M480" s="21"/>
      <c r="N480" s="22"/>
      <c r="O480" s="21"/>
      <c r="P480" s="21"/>
      <c r="Q480" s="21"/>
    </row>
    <row r="481" spans="12:17" x14ac:dyDescent="0.4">
      <c r="L481" s="21"/>
      <c r="M481" s="21"/>
      <c r="N481" s="22"/>
      <c r="O481" s="21"/>
      <c r="P481" s="21"/>
      <c r="Q481" s="21"/>
    </row>
    <row r="482" spans="12:17" x14ac:dyDescent="0.4">
      <c r="L482" s="21"/>
      <c r="M482" s="21"/>
      <c r="N482" s="22"/>
      <c r="O482" s="21"/>
      <c r="P482" s="21"/>
      <c r="Q482" s="21"/>
    </row>
    <row r="483" spans="12:17" x14ac:dyDescent="0.4">
      <c r="L483" s="21"/>
      <c r="M483" s="21"/>
      <c r="N483" s="22"/>
      <c r="O483" s="21"/>
      <c r="P483" s="21"/>
      <c r="Q483" s="21"/>
    </row>
    <row r="484" spans="12:17" x14ac:dyDescent="0.4">
      <c r="L484" s="21"/>
      <c r="M484" s="21"/>
      <c r="N484" s="22"/>
      <c r="O484" s="21"/>
      <c r="P484" s="21"/>
      <c r="Q484" s="21"/>
    </row>
    <row r="485" spans="12:17" x14ac:dyDescent="0.4">
      <c r="L485" s="21"/>
      <c r="M485" s="21"/>
      <c r="N485" s="22"/>
      <c r="O485" s="21"/>
      <c r="P485" s="21"/>
      <c r="Q485" s="21"/>
    </row>
    <row r="486" spans="12:17" x14ac:dyDescent="0.4">
      <c r="L486" s="21"/>
      <c r="M486" s="21"/>
      <c r="N486" s="22"/>
      <c r="O486" s="21"/>
      <c r="P486" s="21"/>
      <c r="Q486" s="21"/>
    </row>
    <row r="487" spans="12:17" x14ac:dyDescent="0.4">
      <c r="L487" s="21"/>
      <c r="M487" s="21"/>
      <c r="N487" s="22"/>
      <c r="O487" s="21"/>
      <c r="P487" s="21"/>
      <c r="Q487" s="21"/>
    </row>
    <row r="488" spans="12:17" x14ac:dyDescent="0.4">
      <c r="L488" s="21"/>
      <c r="M488" s="21"/>
      <c r="N488" s="22"/>
      <c r="O488" s="21"/>
      <c r="P488" s="21"/>
      <c r="Q488" s="21"/>
    </row>
    <row r="489" spans="12:17" x14ac:dyDescent="0.4">
      <c r="L489" s="21"/>
      <c r="M489" s="21"/>
      <c r="N489" s="22"/>
      <c r="O489" s="21"/>
      <c r="P489" s="21"/>
      <c r="Q489" s="21"/>
    </row>
    <row r="490" spans="12:17" x14ac:dyDescent="0.4">
      <c r="L490" s="21"/>
      <c r="M490" s="21"/>
      <c r="N490" s="22"/>
      <c r="O490" s="21"/>
      <c r="P490" s="21"/>
      <c r="Q490" s="21"/>
    </row>
    <row r="491" spans="12:17" x14ac:dyDescent="0.4">
      <c r="L491" s="21"/>
      <c r="M491" s="21"/>
      <c r="N491" s="22"/>
      <c r="O491" s="21"/>
      <c r="P491" s="21"/>
      <c r="Q491" s="21"/>
    </row>
    <row r="492" spans="12:17" x14ac:dyDescent="0.4">
      <c r="L492" s="21"/>
      <c r="M492" s="21"/>
      <c r="N492" s="22"/>
      <c r="O492" s="21"/>
      <c r="P492" s="21"/>
      <c r="Q492" s="21"/>
    </row>
    <row r="493" spans="12:17" x14ac:dyDescent="0.4">
      <c r="L493" s="21"/>
      <c r="M493" s="21"/>
      <c r="N493" s="22"/>
      <c r="O493" s="21"/>
      <c r="P493" s="21"/>
      <c r="Q493" s="21"/>
    </row>
    <row r="494" spans="12:17" x14ac:dyDescent="0.4">
      <c r="L494" s="21"/>
      <c r="M494" s="21"/>
      <c r="N494" s="22"/>
      <c r="O494" s="21"/>
      <c r="P494" s="21"/>
      <c r="Q494" s="21"/>
    </row>
    <row r="495" spans="12:17" x14ac:dyDescent="0.4">
      <c r="L495" s="21"/>
      <c r="M495" s="21"/>
      <c r="N495" s="22"/>
      <c r="O495" s="21"/>
      <c r="P495" s="21"/>
      <c r="Q495" s="21"/>
    </row>
    <row r="496" spans="12:17" x14ac:dyDescent="0.4">
      <c r="L496" s="21"/>
      <c r="M496" s="21"/>
      <c r="N496" s="22"/>
      <c r="O496" s="21"/>
      <c r="P496" s="21"/>
      <c r="Q496" s="21"/>
    </row>
    <row r="497" spans="12:17" x14ac:dyDescent="0.4">
      <c r="L497" s="21"/>
      <c r="M497" s="21"/>
      <c r="N497" s="22"/>
      <c r="O497" s="21"/>
      <c r="P497" s="21"/>
      <c r="Q497" s="21"/>
    </row>
    <row r="498" spans="12:17" x14ac:dyDescent="0.4">
      <c r="L498" s="21"/>
      <c r="M498" s="21"/>
      <c r="N498" s="22"/>
      <c r="O498" s="21"/>
      <c r="P498" s="21"/>
      <c r="Q498" s="21"/>
    </row>
    <row r="499" spans="12:17" x14ac:dyDescent="0.4">
      <c r="L499" s="21"/>
      <c r="M499" s="21"/>
      <c r="N499" s="22"/>
      <c r="O499" s="21"/>
      <c r="P499" s="21"/>
      <c r="Q499" s="21"/>
    </row>
    <row r="500" spans="12:17" x14ac:dyDescent="0.4">
      <c r="L500" s="21"/>
      <c r="M500" s="21"/>
      <c r="N500" s="22"/>
      <c r="O500" s="21"/>
      <c r="P500" s="21"/>
      <c r="Q500" s="21"/>
    </row>
    <row r="501" spans="12:17" x14ac:dyDescent="0.4">
      <c r="L501" s="21"/>
      <c r="M501" s="21"/>
      <c r="N501" s="22"/>
      <c r="O501" s="21"/>
      <c r="P501" s="21"/>
      <c r="Q501" s="21"/>
    </row>
    <row r="502" spans="12:17" x14ac:dyDescent="0.4">
      <c r="L502" s="21"/>
      <c r="M502" s="21"/>
      <c r="N502" s="22"/>
      <c r="O502" s="21"/>
      <c r="P502" s="21"/>
      <c r="Q502" s="21"/>
    </row>
    <row r="503" spans="12:17" x14ac:dyDescent="0.4">
      <c r="L503" s="21"/>
      <c r="M503" s="21"/>
      <c r="N503" s="22"/>
      <c r="O503" s="21"/>
      <c r="P503" s="21"/>
      <c r="Q503" s="21"/>
    </row>
    <row r="504" spans="12:17" x14ac:dyDescent="0.4">
      <c r="L504" s="21"/>
      <c r="M504" s="21"/>
      <c r="N504" s="22"/>
      <c r="O504" s="21"/>
      <c r="P504" s="21"/>
      <c r="Q504" s="21"/>
    </row>
    <row r="505" spans="12:17" x14ac:dyDescent="0.4">
      <c r="L505" s="21"/>
      <c r="M505" s="21"/>
      <c r="N505" s="22"/>
      <c r="O505" s="21"/>
      <c r="P505" s="21"/>
      <c r="Q505" s="21"/>
    </row>
    <row r="506" spans="12:17" x14ac:dyDescent="0.4">
      <c r="L506" s="21"/>
      <c r="M506" s="21"/>
      <c r="N506" s="22"/>
      <c r="O506" s="21"/>
      <c r="P506" s="21"/>
      <c r="Q506" s="21"/>
    </row>
    <row r="507" spans="12:17" x14ac:dyDescent="0.4">
      <c r="L507" s="21"/>
      <c r="M507" s="21"/>
      <c r="N507" s="22"/>
      <c r="O507" s="21"/>
      <c r="P507" s="21"/>
      <c r="Q507" s="21"/>
    </row>
    <row r="508" spans="12:17" x14ac:dyDescent="0.4">
      <c r="L508" s="21"/>
      <c r="M508" s="21"/>
      <c r="N508" s="22"/>
      <c r="O508" s="21"/>
      <c r="P508" s="21"/>
      <c r="Q508" s="21"/>
    </row>
    <row r="509" spans="12:17" x14ac:dyDescent="0.4">
      <c r="L509" s="21"/>
      <c r="M509" s="21"/>
      <c r="N509" s="22"/>
      <c r="O509" s="21"/>
      <c r="P509" s="21"/>
      <c r="Q509" s="21"/>
    </row>
    <row r="510" spans="12:17" x14ac:dyDescent="0.4">
      <c r="L510" s="21"/>
      <c r="M510" s="21"/>
      <c r="N510" s="22"/>
      <c r="O510" s="21"/>
      <c r="P510" s="21"/>
      <c r="Q510" s="21"/>
    </row>
    <row r="511" spans="12:17" x14ac:dyDescent="0.4">
      <c r="L511" s="21"/>
      <c r="M511" s="21"/>
      <c r="N511" s="22"/>
      <c r="O511" s="21"/>
      <c r="P511" s="21"/>
      <c r="Q511" s="21"/>
    </row>
    <row r="512" spans="12:17" x14ac:dyDescent="0.4">
      <c r="L512" s="21"/>
      <c r="M512" s="21"/>
      <c r="N512" s="22"/>
      <c r="O512" s="21"/>
      <c r="P512" s="21"/>
      <c r="Q512" s="21"/>
    </row>
    <row r="513" spans="12:17" x14ac:dyDescent="0.4">
      <c r="L513" s="21"/>
      <c r="M513" s="21"/>
      <c r="N513" s="22"/>
      <c r="O513" s="21"/>
      <c r="P513" s="21"/>
      <c r="Q513" s="21"/>
    </row>
    <row r="514" spans="12:17" x14ac:dyDescent="0.4">
      <c r="L514" s="21"/>
      <c r="M514" s="21"/>
      <c r="N514" s="22"/>
      <c r="O514" s="21"/>
      <c r="P514" s="21"/>
      <c r="Q514" s="21"/>
    </row>
    <row r="515" spans="12:17" x14ac:dyDescent="0.4">
      <c r="L515" s="21"/>
      <c r="M515" s="21"/>
      <c r="N515" s="22"/>
      <c r="O515" s="21"/>
      <c r="P515" s="21"/>
      <c r="Q515" s="21"/>
    </row>
    <row r="516" spans="12:17" x14ac:dyDescent="0.4">
      <c r="L516" s="21"/>
      <c r="M516" s="21"/>
      <c r="N516" s="22"/>
      <c r="O516" s="21"/>
      <c r="P516" s="21"/>
      <c r="Q516" s="21"/>
    </row>
    <row r="517" spans="12:17" x14ac:dyDescent="0.4">
      <c r="L517" s="21"/>
      <c r="M517" s="21"/>
      <c r="N517" s="22"/>
      <c r="O517" s="21"/>
      <c r="P517" s="21"/>
      <c r="Q517" s="21"/>
    </row>
    <row r="518" spans="12:17" x14ac:dyDescent="0.4">
      <c r="L518" s="21"/>
      <c r="M518" s="21"/>
      <c r="N518" s="22"/>
      <c r="O518" s="21"/>
      <c r="P518" s="21"/>
      <c r="Q518" s="21"/>
    </row>
    <row r="519" spans="12:17" x14ac:dyDescent="0.4">
      <c r="L519" s="21"/>
      <c r="M519" s="21"/>
      <c r="N519" s="22"/>
      <c r="O519" s="21"/>
      <c r="P519" s="21"/>
      <c r="Q519" s="21"/>
    </row>
    <row r="520" spans="12:17" x14ac:dyDescent="0.4">
      <c r="L520" s="21"/>
      <c r="M520" s="21"/>
      <c r="N520" s="22"/>
      <c r="O520" s="21"/>
      <c r="P520" s="21"/>
      <c r="Q520" s="21"/>
    </row>
    <row r="521" spans="12:17" x14ac:dyDescent="0.4">
      <c r="L521" s="21"/>
      <c r="M521" s="21"/>
      <c r="N521" s="22"/>
      <c r="O521" s="21"/>
      <c r="P521" s="21"/>
      <c r="Q521" s="21"/>
    </row>
    <row r="522" spans="12:17" x14ac:dyDescent="0.4">
      <c r="L522" s="21"/>
      <c r="M522" s="21"/>
      <c r="N522" s="22"/>
      <c r="O522" s="21"/>
      <c r="P522" s="21"/>
      <c r="Q522" s="21"/>
    </row>
    <row r="523" spans="12:17" x14ac:dyDescent="0.4">
      <c r="L523" s="21"/>
      <c r="M523" s="21"/>
      <c r="N523" s="22"/>
      <c r="O523" s="21"/>
      <c r="P523" s="21"/>
      <c r="Q523" s="21"/>
    </row>
    <row r="524" spans="12:17" x14ac:dyDescent="0.4">
      <c r="L524" s="21"/>
      <c r="M524" s="21"/>
      <c r="N524" s="22"/>
      <c r="O524" s="21"/>
      <c r="P524" s="21"/>
      <c r="Q524" s="21"/>
    </row>
    <row r="525" spans="12:17" x14ac:dyDescent="0.4">
      <c r="L525" s="21"/>
      <c r="M525" s="21"/>
      <c r="N525" s="22"/>
      <c r="O525" s="21"/>
      <c r="P525" s="21"/>
      <c r="Q525" s="21"/>
    </row>
    <row r="526" spans="12:17" x14ac:dyDescent="0.4">
      <c r="L526" s="21"/>
      <c r="M526" s="21"/>
      <c r="N526" s="22"/>
      <c r="O526" s="21"/>
      <c r="P526" s="21"/>
      <c r="Q526" s="21"/>
    </row>
    <row r="527" spans="12:17" x14ac:dyDescent="0.4">
      <c r="L527" s="21"/>
      <c r="M527" s="21"/>
      <c r="N527" s="22"/>
      <c r="O527" s="21"/>
      <c r="P527" s="21"/>
      <c r="Q527" s="21"/>
    </row>
    <row r="528" spans="12:17" x14ac:dyDescent="0.4">
      <c r="L528" s="21"/>
      <c r="M528" s="21"/>
      <c r="N528" s="22"/>
      <c r="O528" s="21"/>
      <c r="P528" s="21"/>
      <c r="Q528" s="21"/>
    </row>
    <row r="529" spans="12:17" x14ac:dyDescent="0.4">
      <c r="L529" s="21"/>
      <c r="M529" s="21"/>
      <c r="N529" s="22"/>
      <c r="O529" s="21"/>
      <c r="P529" s="21"/>
      <c r="Q529" s="21"/>
    </row>
    <row r="530" spans="12:17" x14ac:dyDescent="0.4">
      <c r="L530" s="21"/>
      <c r="M530" s="21"/>
      <c r="N530" s="22"/>
      <c r="O530" s="21"/>
      <c r="P530" s="21"/>
      <c r="Q530" s="21"/>
    </row>
    <row r="531" spans="12:17" x14ac:dyDescent="0.4">
      <c r="L531" s="21"/>
      <c r="M531" s="21"/>
      <c r="N531" s="22"/>
      <c r="O531" s="21"/>
      <c r="P531" s="21"/>
      <c r="Q531" s="21"/>
    </row>
    <row r="532" spans="12:17" x14ac:dyDescent="0.4">
      <c r="L532" s="21"/>
      <c r="M532" s="21"/>
      <c r="N532" s="22"/>
      <c r="O532" s="21"/>
      <c r="P532" s="21"/>
      <c r="Q532" s="21"/>
    </row>
    <row r="533" spans="12:17" x14ac:dyDescent="0.4">
      <c r="L533" s="21"/>
      <c r="M533" s="21"/>
      <c r="N533" s="22"/>
      <c r="O533" s="21"/>
      <c r="P533" s="21"/>
      <c r="Q533" s="21"/>
    </row>
    <row r="534" spans="12:17" x14ac:dyDescent="0.4">
      <c r="L534" s="21"/>
      <c r="M534" s="21"/>
      <c r="N534" s="22"/>
      <c r="O534" s="21"/>
      <c r="P534" s="21"/>
      <c r="Q534" s="21"/>
    </row>
    <row r="535" spans="12:17" x14ac:dyDescent="0.4">
      <c r="L535" s="21"/>
      <c r="M535" s="21"/>
      <c r="N535" s="22"/>
      <c r="O535" s="21"/>
      <c r="P535" s="21"/>
      <c r="Q535" s="21"/>
    </row>
    <row r="536" spans="12:17" x14ac:dyDescent="0.4">
      <c r="L536" s="21"/>
      <c r="M536" s="21"/>
      <c r="N536" s="22"/>
      <c r="O536" s="21"/>
      <c r="P536" s="21"/>
      <c r="Q536" s="21"/>
    </row>
    <row r="537" spans="12:17" x14ac:dyDescent="0.4">
      <c r="L537" s="21"/>
      <c r="M537" s="21"/>
      <c r="N537" s="22"/>
      <c r="O537" s="21"/>
      <c r="P537" s="21"/>
      <c r="Q537" s="21"/>
    </row>
    <row r="538" spans="12:17" x14ac:dyDescent="0.4">
      <c r="L538" s="21"/>
      <c r="M538" s="21"/>
      <c r="N538" s="22"/>
      <c r="O538" s="21"/>
      <c r="P538" s="21"/>
      <c r="Q538" s="21"/>
    </row>
    <row r="539" spans="12:17" x14ac:dyDescent="0.4">
      <c r="L539" s="21"/>
      <c r="M539" s="21"/>
      <c r="N539" s="22"/>
      <c r="O539" s="21"/>
      <c r="P539" s="21"/>
      <c r="Q539" s="21"/>
    </row>
    <row r="540" spans="12:17" x14ac:dyDescent="0.4">
      <c r="L540" s="21"/>
      <c r="M540" s="21"/>
      <c r="N540" s="22"/>
      <c r="O540" s="21"/>
      <c r="P540" s="21"/>
      <c r="Q540" s="21"/>
    </row>
    <row r="541" spans="12:17" x14ac:dyDescent="0.4">
      <c r="L541" s="21"/>
      <c r="M541" s="21"/>
      <c r="N541" s="22"/>
      <c r="O541" s="21"/>
      <c r="P541" s="21"/>
      <c r="Q541" s="21"/>
    </row>
    <row r="542" spans="12:17" x14ac:dyDescent="0.4">
      <c r="L542" s="21"/>
      <c r="M542" s="21"/>
      <c r="N542" s="22"/>
      <c r="O542" s="21"/>
      <c r="P542" s="21"/>
      <c r="Q542" s="21"/>
    </row>
    <row r="543" spans="12:17" x14ac:dyDescent="0.4">
      <c r="L543" s="21"/>
      <c r="M543" s="21"/>
      <c r="N543" s="22"/>
      <c r="O543" s="21"/>
      <c r="P543" s="21"/>
      <c r="Q543" s="21"/>
    </row>
    <row r="544" spans="12:17" x14ac:dyDescent="0.4">
      <c r="L544" s="21"/>
      <c r="M544" s="21"/>
      <c r="N544" s="22"/>
      <c r="O544" s="21"/>
      <c r="P544" s="21"/>
      <c r="Q544" s="21"/>
    </row>
    <row r="545" spans="12:17" x14ac:dyDescent="0.4">
      <c r="L545" s="21"/>
      <c r="M545" s="21"/>
      <c r="N545" s="22"/>
      <c r="O545" s="21"/>
      <c r="P545" s="21"/>
      <c r="Q545" s="21"/>
    </row>
    <row r="546" spans="12:17" x14ac:dyDescent="0.4">
      <c r="L546" s="21"/>
      <c r="M546" s="21"/>
      <c r="N546" s="22"/>
      <c r="O546" s="21"/>
      <c r="P546" s="21"/>
      <c r="Q546" s="21"/>
    </row>
    <row r="547" spans="12:17" x14ac:dyDescent="0.4">
      <c r="L547" s="21"/>
      <c r="M547" s="21"/>
      <c r="N547" s="22"/>
      <c r="O547" s="21"/>
      <c r="P547" s="21"/>
      <c r="Q547" s="21"/>
    </row>
    <row r="548" spans="12:17" x14ac:dyDescent="0.4">
      <c r="L548" s="21"/>
      <c r="M548" s="21"/>
      <c r="N548" s="22"/>
      <c r="O548" s="21"/>
      <c r="P548" s="21"/>
      <c r="Q548" s="21"/>
    </row>
    <row r="549" spans="12:17" x14ac:dyDescent="0.4">
      <c r="L549" s="21"/>
      <c r="M549" s="21"/>
      <c r="N549" s="22"/>
      <c r="O549" s="21"/>
      <c r="P549" s="21"/>
      <c r="Q549" s="21"/>
    </row>
    <row r="550" spans="12:17" x14ac:dyDescent="0.4">
      <c r="L550" s="21"/>
      <c r="M550" s="21"/>
      <c r="N550" s="22"/>
      <c r="O550" s="21"/>
      <c r="P550" s="21"/>
      <c r="Q550" s="21"/>
    </row>
    <row r="551" spans="12:17" x14ac:dyDescent="0.4">
      <c r="L551" s="21"/>
      <c r="M551" s="21"/>
      <c r="N551" s="22"/>
      <c r="O551" s="21"/>
      <c r="P551" s="21"/>
      <c r="Q551" s="21"/>
    </row>
    <row r="552" spans="12:17" x14ac:dyDescent="0.4">
      <c r="L552" s="21"/>
      <c r="M552" s="21"/>
      <c r="N552" s="22"/>
      <c r="O552" s="21"/>
      <c r="P552" s="21"/>
      <c r="Q552" s="21"/>
    </row>
    <row r="553" spans="12:17" x14ac:dyDescent="0.4">
      <c r="L553" s="21"/>
      <c r="M553" s="21"/>
      <c r="N553" s="22"/>
      <c r="O553" s="21"/>
      <c r="P553" s="21"/>
      <c r="Q553" s="21"/>
    </row>
    <row r="554" spans="12:17" x14ac:dyDescent="0.4">
      <c r="L554" s="21"/>
      <c r="M554" s="21"/>
      <c r="N554" s="22"/>
      <c r="O554" s="21"/>
      <c r="P554" s="21"/>
      <c r="Q554" s="21"/>
    </row>
    <row r="555" spans="12:17" x14ac:dyDescent="0.4">
      <c r="L555" s="21"/>
      <c r="M555" s="21"/>
      <c r="N555" s="22"/>
      <c r="O555" s="21"/>
      <c r="P555" s="21"/>
      <c r="Q555" s="21"/>
    </row>
    <row r="556" spans="12:17" x14ac:dyDescent="0.4">
      <c r="L556" s="21"/>
      <c r="M556" s="21"/>
      <c r="N556" s="22"/>
      <c r="O556" s="21"/>
      <c r="P556" s="21"/>
      <c r="Q556" s="21"/>
    </row>
    <row r="557" spans="12:17" x14ac:dyDescent="0.4">
      <c r="L557" s="21"/>
      <c r="M557" s="21"/>
      <c r="N557" s="22"/>
      <c r="O557" s="21"/>
      <c r="P557" s="21"/>
      <c r="Q557" s="21"/>
    </row>
    <row r="558" spans="12:17" x14ac:dyDescent="0.4">
      <c r="L558" s="21"/>
      <c r="M558" s="21"/>
      <c r="N558" s="22"/>
      <c r="O558" s="21"/>
      <c r="P558" s="21"/>
      <c r="Q558" s="21"/>
    </row>
    <row r="559" spans="12:17" x14ac:dyDescent="0.4">
      <c r="L559" s="21"/>
      <c r="M559" s="21"/>
      <c r="N559" s="22"/>
      <c r="O559" s="21"/>
      <c r="P559" s="21"/>
      <c r="Q559" s="21"/>
    </row>
    <row r="560" spans="12:17" x14ac:dyDescent="0.4">
      <c r="L560" s="21"/>
      <c r="M560" s="21"/>
      <c r="N560" s="22"/>
      <c r="O560" s="21"/>
      <c r="P560" s="21"/>
      <c r="Q560" s="21"/>
    </row>
    <row r="561" spans="12:17" x14ac:dyDescent="0.4">
      <c r="L561" s="21"/>
      <c r="M561" s="21"/>
      <c r="N561" s="22"/>
      <c r="O561" s="21"/>
      <c r="P561" s="21"/>
      <c r="Q561" s="21"/>
    </row>
    <row r="562" spans="12:17" x14ac:dyDescent="0.4">
      <c r="L562" s="21"/>
      <c r="M562" s="21"/>
      <c r="N562" s="22"/>
      <c r="O562" s="21"/>
      <c r="P562" s="21"/>
      <c r="Q562" s="21"/>
    </row>
    <row r="563" spans="12:17" x14ac:dyDescent="0.4">
      <c r="L563" s="21"/>
      <c r="M563" s="21"/>
      <c r="N563" s="22"/>
      <c r="O563" s="21"/>
      <c r="P563" s="21"/>
      <c r="Q563" s="21"/>
    </row>
    <row r="564" spans="12:17" x14ac:dyDescent="0.4">
      <c r="L564" s="21"/>
      <c r="M564" s="21"/>
      <c r="N564" s="22"/>
      <c r="O564" s="21"/>
      <c r="P564" s="21"/>
      <c r="Q564" s="21"/>
    </row>
    <row r="565" spans="12:17" x14ac:dyDescent="0.4">
      <c r="L565" s="21"/>
      <c r="M565" s="21"/>
      <c r="N565" s="22"/>
      <c r="O565" s="21"/>
      <c r="P565" s="21"/>
      <c r="Q565" s="21"/>
    </row>
    <row r="566" spans="12:17" x14ac:dyDescent="0.4">
      <c r="L566" s="21"/>
      <c r="M566" s="21"/>
      <c r="N566" s="22"/>
      <c r="O566" s="21"/>
      <c r="P566" s="21"/>
      <c r="Q566" s="21"/>
    </row>
    <row r="567" spans="12:17" x14ac:dyDescent="0.4">
      <c r="L567" s="21"/>
      <c r="M567" s="21"/>
      <c r="N567" s="22"/>
      <c r="O567" s="21"/>
      <c r="P567" s="21"/>
      <c r="Q567" s="21"/>
    </row>
    <row r="568" spans="12:17" x14ac:dyDescent="0.4">
      <c r="L568" s="21"/>
      <c r="M568" s="21"/>
      <c r="N568" s="22"/>
      <c r="O568" s="21"/>
      <c r="P568" s="21"/>
      <c r="Q568" s="21"/>
    </row>
    <row r="569" spans="12:17" x14ac:dyDescent="0.4">
      <c r="L569" s="21"/>
      <c r="M569" s="21"/>
      <c r="N569" s="22"/>
      <c r="O569" s="21"/>
      <c r="P569" s="21"/>
      <c r="Q569" s="21"/>
    </row>
    <row r="570" spans="12:17" x14ac:dyDescent="0.4">
      <c r="L570" s="21"/>
      <c r="M570" s="21"/>
      <c r="N570" s="22"/>
      <c r="O570" s="21"/>
      <c r="P570" s="21"/>
      <c r="Q570" s="21"/>
    </row>
    <row r="571" spans="12:17" x14ac:dyDescent="0.4">
      <c r="L571" s="21"/>
      <c r="M571" s="21"/>
      <c r="N571" s="22"/>
      <c r="O571" s="21"/>
      <c r="P571" s="21"/>
      <c r="Q571" s="21"/>
    </row>
    <row r="572" spans="12:17" x14ac:dyDescent="0.4">
      <c r="L572" s="21"/>
      <c r="M572" s="21"/>
      <c r="N572" s="22"/>
      <c r="O572" s="21"/>
      <c r="P572" s="21"/>
      <c r="Q572" s="21"/>
    </row>
    <row r="573" spans="12:17" x14ac:dyDescent="0.4">
      <c r="L573" s="21"/>
      <c r="M573" s="21"/>
      <c r="N573" s="22"/>
      <c r="O573" s="21"/>
      <c r="P573" s="21"/>
      <c r="Q573" s="21"/>
    </row>
    <row r="574" spans="12:17" x14ac:dyDescent="0.4">
      <c r="L574" s="21"/>
      <c r="M574" s="21"/>
      <c r="N574" s="22"/>
      <c r="O574" s="21"/>
      <c r="P574" s="21"/>
      <c r="Q574" s="21"/>
    </row>
    <row r="575" spans="12:17" x14ac:dyDescent="0.4">
      <c r="L575" s="21"/>
      <c r="M575" s="21"/>
      <c r="N575" s="22"/>
      <c r="O575" s="21"/>
      <c r="P575" s="21"/>
      <c r="Q575" s="21"/>
    </row>
    <row r="576" spans="12:17" x14ac:dyDescent="0.4">
      <c r="L576" s="21"/>
      <c r="M576" s="21"/>
      <c r="N576" s="22"/>
      <c r="O576" s="21"/>
      <c r="P576" s="21"/>
      <c r="Q576" s="21"/>
    </row>
    <row r="577" spans="12:17" x14ac:dyDescent="0.4">
      <c r="L577" s="21"/>
      <c r="M577" s="21"/>
      <c r="N577" s="22"/>
      <c r="O577" s="21"/>
      <c r="P577" s="21"/>
      <c r="Q577" s="21"/>
    </row>
    <row r="578" spans="12:17" x14ac:dyDescent="0.4">
      <c r="L578" s="21"/>
      <c r="M578" s="21"/>
      <c r="N578" s="22"/>
      <c r="O578" s="21"/>
      <c r="P578" s="21"/>
      <c r="Q578" s="21"/>
    </row>
    <row r="579" spans="12:17" x14ac:dyDescent="0.4">
      <c r="L579" s="21"/>
      <c r="M579" s="21"/>
      <c r="N579" s="22"/>
      <c r="O579" s="21"/>
      <c r="P579" s="21"/>
      <c r="Q579" s="21"/>
    </row>
    <row r="580" spans="12:17" x14ac:dyDescent="0.4">
      <c r="L580" s="21"/>
      <c r="M580" s="21"/>
      <c r="N580" s="22"/>
      <c r="O580" s="21"/>
      <c r="P580" s="21"/>
      <c r="Q580" s="21"/>
    </row>
    <row r="581" spans="12:17" x14ac:dyDescent="0.4">
      <c r="L581" s="21"/>
      <c r="M581" s="21"/>
      <c r="N581" s="22"/>
      <c r="O581" s="21"/>
      <c r="P581" s="21"/>
      <c r="Q581" s="21"/>
    </row>
    <row r="582" spans="12:17" x14ac:dyDescent="0.4">
      <c r="L582" s="21"/>
      <c r="M582" s="21"/>
      <c r="N582" s="22"/>
      <c r="O582" s="21"/>
      <c r="P582" s="21"/>
      <c r="Q582" s="21"/>
    </row>
    <row r="583" spans="12:17" x14ac:dyDescent="0.4">
      <c r="L583" s="21"/>
      <c r="M583" s="21"/>
      <c r="N583" s="22"/>
      <c r="O583" s="21"/>
      <c r="P583" s="21"/>
      <c r="Q583" s="21"/>
    </row>
    <row r="584" spans="12:17" x14ac:dyDescent="0.4">
      <c r="L584" s="21"/>
      <c r="M584" s="21"/>
      <c r="N584" s="22"/>
      <c r="O584" s="21"/>
      <c r="P584" s="21"/>
      <c r="Q584" s="21"/>
    </row>
    <row r="585" spans="12:17" x14ac:dyDescent="0.4">
      <c r="L585" s="21"/>
      <c r="M585" s="21"/>
      <c r="N585" s="22"/>
      <c r="O585" s="21"/>
      <c r="P585" s="21"/>
      <c r="Q585" s="21"/>
    </row>
    <row r="586" spans="12:17" x14ac:dyDescent="0.4">
      <c r="L586" s="21"/>
      <c r="M586" s="21"/>
      <c r="N586" s="22"/>
      <c r="O586" s="21"/>
      <c r="P586" s="21"/>
      <c r="Q586" s="21"/>
    </row>
    <row r="587" spans="12:17" x14ac:dyDescent="0.4">
      <c r="L587" s="21"/>
      <c r="M587" s="21"/>
      <c r="N587" s="22"/>
      <c r="O587" s="21"/>
      <c r="P587" s="21"/>
      <c r="Q587" s="21"/>
    </row>
    <row r="588" spans="12:17" x14ac:dyDescent="0.4">
      <c r="L588" s="21"/>
      <c r="M588" s="21"/>
      <c r="N588" s="22"/>
      <c r="O588" s="21"/>
      <c r="P588" s="21"/>
      <c r="Q588" s="21"/>
    </row>
    <row r="589" spans="12:17" x14ac:dyDescent="0.4">
      <c r="L589" s="21"/>
      <c r="M589" s="21"/>
      <c r="N589" s="22"/>
      <c r="O589" s="21"/>
      <c r="P589" s="21"/>
      <c r="Q589" s="21"/>
    </row>
    <row r="590" spans="12:17" x14ac:dyDescent="0.4">
      <c r="L590" s="21"/>
      <c r="M590" s="21"/>
      <c r="N590" s="22"/>
      <c r="O590" s="21"/>
      <c r="P590" s="21"/>
      <c r="Q590" s="21"/>
    </row>
    <row r="591" spans="12:17" x14ac:dyDescent="0.4">
      <c r="L591" s="21"/>
      <c r="M591" s="21"/>
      <c r="N591" s="22"/>
      <c r="O591" s="21"/>
      <c r="P591" s="21"/>
      <c r="Q591" s="21"/>
    </row>
    <row r="592" spans="12:17" x14ac:dyDescent="0.4">
      <c r="L592" s="21"/>
      <c r="M592" s="21"/>
      <c r="N592" s="22"/>
      <c r="O592" s="21"/>
      <c r="P592" s="21"/>
      <c r="Q592" s="21"/>
    </row>
    <row r="593" spans="12:17" x14ac:dyDescent="0.4">
      <c r="L593" s="21"/>
      <c r="M593" s="21"/>
      <c r="N593" s="22"/>
      <c r="O593" s="21"/>
      <c r="P593" s="21"/>
      <c r="Q593" s="21"/>
    </row>
    <row r="594" spans="12:17" x14ac:dyDescent="0.4">
      <c r="L594" s="21"/>
      <c r="M594" s="21"/>
      <c r="N594" s="22"/>
      <c r="O594" s="21"/>
      <c r="P594" s="21"/>
      <c r="Q594" s="21"/>
    </row>
    <row r="595" spans="12:17" x14ac:dyDescent="0.4">
      <c r="L595" s="21"/>
      <c r="M595" s="21"/>
      <c r="N595" s="22"/>
      <c r="O595" s="21"/>
      <c r="P595" s="21"/>
      <c r="Q595" s="21"/>
    </row>
    <row r="596" spans="12:17" x14ac:dyDescent="0.4">
      <c r="L596" s="21"/>
      <c r="M596" s="21"/>
      <c r="N596" s="22"/>
      <c r="O596" s="21"/>
      <c r="P596" s="21"/>
      <c r="Q596" s="21"/>
    </row>
    <row r="597" spans="12:17" x14ac:dyDescent="0.4">
      <c r="L597" s="21"/>
      <c r="M597" s="21"/>
      <c r="N597" s="22"/>
      <c r="O597" s="21"/>
      <c r="P597" s="21"/>
      <c r="Q597" s="21"/>
    </row>
    <row r="598" spans="12:17" x14ac:dyDescent="0.4">
      <c r="L598" s="21"/>
      <c r="M598" s="21"/>
      <c r="N598" s="22"/>
      <c r="O598" s="21"/>
      <c r="P598" s="21"/>
      <c r="Q598" s="21"/>
    </row>
    <row r="599" spans="12:17" x14ac:dyDescent="0.4">
      <c r="L599" s="21"/>
      <c r="M599" s="21"/>
      <c r="N599" s="22"/>
      <c r="O599" s="21"/>
      <c r="P599" s="21"/>
      <c r="Q599" s="21"/>
    </row>
    <row r="600" spans="12:17" x14ac:dyDescent="0.4">
      <c r="L600" s="21"/>
      <c r="M600" s="21"/>
      <c r="N600" s="22"/>
      <c r="O600" s="21"/>
      <c r="P600" s="21"/>
      <c r="Q600" s="21"/>
    </row>
    <row r="601" spans="12:17" x14ac:dyDescent="0.4">
      <c r="L601" s="21"/>
      <c r="M601" s="21"/>
      <c r="N601" s="22"/>
      <c r="O601" s="21"/>
      <c r="P601" s="21"/>
      <c r="Q601" s="21"/>
    </row>
    <row r="602" spans="12:17" x14ac:dyDescent="0.4">
      <c r="L602" s="21"/>
      <c r="M602" s="21"/>
      <c r="N602" s="22"/>
      <c r="O602" s="21"/>
      <c r="P602" s="21"/>
      <c r="Q602" s="21"/>
    </row>
    <row r="603" spans="12:17" x14ac:dyDescent="0.4">
      <c r="L603" s="21"/>
      <c r="M603" s="21"/>
      <c r="N603" s="22"/>
      <c r="O603" s="21"/>
      <c r="P603" s="21"/>
      <c r="Q603" s="21"/>
    </row>
    <row r="604" spans="12:17" x14ac:dyDescent="0.4">
      <c r="L604" s="21"/>
      <c r="M604" s="21"/>
      <c r="N604" s="22"/>
      <c r="O604" s="21"/>
      <c r="P604" s="21"/>
      <c r="Q604" s="21"/>
    </row>
    <row r="605" spans="12:17" x14ac:dyDescent="0.4">
      <c r="L605" s="21"/>
      <c r="M605" s="21"/>
      <c r="N605" s="22"/>
      <c r="O605" s="21"/>
      <c r="P605" s="21"/>
      <c r="Q605" s="21"/>
    </row>
    <row r="606" spans="12:17" x14ac:dyDescent="0.4">
      <c r="L606" s="21"/>
      <c r="M606" s="21"/>
      <c r="N606" s="22"/>
      <c r="O606" s="21"/>
      <c r="P606" s="21"/>
      <c r="Q606" s="21"/>
    </row>
    <row r="607" spans="12:17" x14ac:dyDescent="0.4">
      <c r="L607" s="21"/>
      <c r="M607" s="21"/>
      <c r="N607" s="22"/>
      <c r="O607" s="21"/>
      <c r="P607" s="21"/>
      <c r="Q607" s="21"/>
    </row>
    <row r="608" spans="12:17" x14ac:dyDescent="0.4">
      <c r="L608" s="21"/>
      <c r="M608" s="21"/>
      <c r="N608" s="22"/>
      <c r="O608" s="21"/>
      <c r="P608" s="21"/>
      <c r="Q608" s="21"/>
    </row>
    <row r="609" spans="12:17" x14ac:dyDescent="0.4">
      <c r="L609" s="21"/>
      <c r="M609" s="21"/>
      <c r="N609" s="22"/>
      <c r="O609" s="21"/>
      <c r="P609" s="21"/>
      <c r="Q609" s="21"/>
    </row>
    <row r="610" spans="12:17" x14ac:dyDescent="0.4">
      <c r="L610" s="21"/>
      <c r="M610" s="21"/>
      <c r="N610" s="22"/>
      <c r="O610" s="21"/>
      <c r="P610" s="21"/>
      <c r="Q610" s="21"/>
    </row>
    <row r="611" spans="12:17" x14ac:dyDescent="0.4">
      <c r="L611" s="21"/>
      <c r="M611" s="21"/>
      <c r="N611" s="22"/>
      <c r="O611" s="21"/>
      <c r="P611" s="21"/>
      <c r="Q611" s="21"/>
    </row>
    <row r="612" spans="12:17" x14ac:dyDescent="0.4">
      <c r="L612" s="21"/>
      <c r="M612" s="21"/>
      <c r="N612" s="22"/>
      <c r="O612" s="21"/>
      <c r="P612" s="21"/>
      <c r="Q612" s="21"/>
    </row>
    <row r="613" spans="12:17" x14ac:dyDescent="0.4">
      <c r="L613" s="21"/>
      <c r="M613" s="21"/>
      <c r="N613" s="22"/>
      <c r="O613" s="21"/>
      <c r="P613" s="21"/>
      <c r="Q613" s="21"/>
    </row>
    <row r="614" spans="12:17" x14ac:dyDescent="0.4">
      <c r="L614" s="21"/>
      <c r="M614" s="21"/>
      <c r="N614" s="22"/>
      <c r="O614" s="21"/>
      <c r="P614" s="21"/>
      <c r="Q614" s="21"/>
    </row>
    <row r="615" spans="12:17" x14ac:dyDescent="0.4">
      <c r="L615" s="21"/>
      <c r="M615" s="21"/>
      <c r="N615" s="22"/>
      <c r="O615" s="21"/>
      <c r="P615" s="21"/>
      <c r="Q615" s="21"/>
    </row>
    <row r="616" spans="12:17" x14ac:dyDescent="0.4">
      <c r="L616" s="21"/>
      <c r="M616" s="21"/>
      <c r="N616" s="22"/>
      <c r="O616" s="21"/>
      <c r="P616" s="21"/>
      <c r="Q616" s="21"/>
    </row>
    <row r="617" spans="12:17" x14ac:dyDescent="0.4">
      <c r="L617" s="21"/>
      <c r="M617" s="21"/>
      <c r="N617" s="22"/>
      <c r="O617" s="21"/>
      <c r="P617" s="21"/>
      <c r="Q617" s="21"/>
    </row>
    <row r="618" spans="12:17" x14ac:dyDescent="0.4">
      <c r="L618" s="21"/>
      <c r="M618" s="21"/>
      <c r="N618" s="22"/>
      <c r="O618" s="21"/>
      <c r="P618" s="21"/>
      <c r="Q618" s="21"/>
    </row>
    <row r="619" spans="12:17" x14ac:dyDescent="0.4">
      <c r="L619" s="21"/>
      <c r="M619" s="21"/>
      <c r="N619" s="22"/>
      <c r="O619" s="21"/>
      <c r="P619" s="21"/>
      <c r="Q619" s="21"/>
    </row>
    <row r="620" spans="12:17" x14ac:dyDescent="0.4">
      <c r="L620" s="21"/>
      <c r="M620" s="21"/>
      <c r="N620" s="22"/>
      <c r="O620" s="21"/>
      <c r="P620" s="21"/>
      <c r="Q620" s="21"/>
    </row>
    <row r="621" spans="12:17" x14ac:dyDescent="0.4">
      <c r="L621" s="21"/>
      <c r="M621" s="21"/>
      <c r="N621" s="22"/>
      <c r="O621" s="21"/>
      <c r="P621" s="21"/>
      <c r="Q621" s="21"/>
    </row>
    <row r="622" spans="12:17" x14ac:dyDescent="0.4">
      <c r="L622" s="21"/>
      <c r="M622" s="21"/>
      <c r="N622" s="22"/>
      <c r="O622" s="21"/>
      <c r="P622" s="21"/>
      <c r="Q622" s="21"/>
    </row>
    <row r="623" spans="12:17" x14ac:dyDescent="0.4">
      <c r="L623" s="21"/>
      <c r="M623" s="21"/>
      <c r="N623" s="22"/>
      <c r="O623" s="21"/>
      <c r="P623" s="21"/>
      <c r="Q623" s="21"/>
    </row>
    <row r="624" spans="12:17" x14ac:dyDescent="0.4">
      <c r="L624" s="21"/>
      <c r="M624" s="21"/>
      <c r="N624" s="22"/>
      <c r="O624" s="21"/>
      <c r="P624" s="21"/>
      <c r="Q624" s="21"/>
    </row>
    <row r="625" spans="12:17" x14ac:dyDescent="0.4">
      <c r="L625" s="21"/>
      <c r="M625" s="21"/>
      <c r="N625" s="22"/>
      <c r="O625" s="21"/>
      <c r="P625" s="21"/>
      <c r="Q625" s="21"/>
    </row>
    <row r="626" spans="12:17" x14ac:dyDescent="0.4">
      <c r="L626" s="21"/>
      <c r="M626" s="21"/>
      <c r="N626" s="22"/>
      <c r="O626" s="21"/>
      <c r="P626" s="21"/>
      <c r="Q626" s="21"/>
    </row>
    <row r="627" spans="12:17" x14ac:dyDescent="0.4">
      <c r="L627" s="21"/>
      <c r="M627" s="21"/>
      <c r="N627" s="22"/>
      <c r="O627" s="21"/>
      <c r="P627" s="21"/>
      <c r="Q627" s="21"/>
    </row>
    <row r="628" spans="12:17" x14ac:dyDescent="0.4">
      <c r="L628" s="21"/>
      <c r="M628" s="21"/>
      <c r="N628" s="22"/>
      <c r="O628" s="21"/>
      <c r="P628" s="21"/>
      <c r="Q628" s="21"/>
    </row>
    <row r="629" spans="12:17" x14ac:dyDescent="0.4">
      <c r="L629" s="21"/>
      <c r="M629" s="21"/>
      <c r="N629" s="22"/>
      <c r="O629" s="21"/>
      <c r="P629" s="21"/>
      <c r="Q629" s="21"/>
    </row>
    <row r="630" spans="12:17" x14ac:dyDescent="0.4">
      <c r="L630" s="21"/>
      <c r="M630" s="21"/>
      <c r="N630" s="22"/>
      <c r="O630" s="21"/>
      <c r="P630" s="21"/>
      <c r="Q630" s="21"/>
    </row>
    <row r="631" spans="12:17" x14ac:dyDescent="0.4">
      <c r="L631" s="21"/>
      <c r="M631" s="21"/>
      <c r="N631" s="22"/>
      <c r="O631" s="21"/>
      <c r="P631" s="21"/>
      <c r="Q631" s="21"/>
    </row>
    <row r="632" spans="12:17" x14ac:dyDescent="0.4">
      <c r="L632" s="21"/>
      <c r="M632" s="21"/>
      <c r="N632" s="22"/>
      <c r="O632" s="21"/>
      <c r="P632" s="21"/>
      <c r="Q632" s="21"/>
    </row>
    <row r="633" spans="12:17" x14ac:dyDescent="0.4">
      <c r="L633" s="21"/>
      <c r="M633" s="21"/>
      <c r="N633" s="22"/>
      <c r="O633" s="21"/>
      <c r="P633" s="21"/>
      <c r="Q633" s="21"/>
    </row>
    <row r="634" spans="12:17" x14ac:dyDescent="0.4">
      <c r="L634" s="21"/>
      <c r="M634" s="21"/>
      <c r="N634" s="22"/>
      <c r="O634" s="21"/>
      <c r="P634" s="21"/>
      <c r="Q634" s="21"/>
    </row>
    <row r="635" spans="12:17" x14ac:dyDescent="0.4">
      <c r="L635" s="21"/>
      <c r="M635" s="21"/>
      <c r="N635" s="22"/>
      <c r="O635" s="21"/>
      <c r="P635" s="21"/>
      <c r="Q635" s="21"/>
    </row>
    <row r="636" spans="12:17" x14ac:dyDescent="0.4">
      <c r="L636" s="21"/>
      <c r="M636" s="21"/>
      <c r="N636" s="22"/>
      <c r="O636" s="21"/>
      <c r="P636" s="21"/>
      <c r="Q636" s="21"/>
    </row>
    <row r="637" spans="12:17" x14ac:dyDescent="0.4">
      <c r="L637" s="21"/>
      <c r="M637" s="21"/>
      <c r="N637" s="22"/>
      <c r="O637" s="21"/>
      <c r="P637" s="21"/>
      <c r="Q637" s="21"/>
    </row>
    <row r="638" spans="12:17" x14ac:dyDescent="0.4">
      <c r="L638" s="21"/>
      <c r="M638" s="21"/>
      <c r="N638" s="22"/>
      <c r="O638" s="21"/>
      <c r="P638" s="21"/>
      <c r="Q638" s="21"/>
    </row>
    <row r="639" spans="12:17" x14ac:dyDescent="0.4">
      <c r="L639" s="21"/>
      <c r="M639" s="21"/>
      <c r="N639" s="22"/>
      <c r="O639" s="21"/>
      <c r="P639" s="21"/>
      <c r="Q639" s="21"/>
    </row>
    <row r="640" spans="12:17" x14ac:dyDescent="0.4">
      <c r="L640" s="21"/>
      <c r="M640" s="21"/>
      <c r="N640" s="22"/>
      <c r="O640" s="21"/>
      <c r="P640" s="21"/>
      <c r="Q640" s="21"/>
    </row>
    <row r="641" spans="12:17" x14ac:dyDescent="0.4">
      <c r="L641" s="21"/>
      <c r="M641" s="21"/>
      <c r="N641" s="22"/>
      <c r="O641" s="21"/>
      <c r="P641" s="21"/>
      <c r="Q641" s="21"/>
    </row>
    <row r="642" spans="12:17" x14ac:dyDescent="0.4">
      <c r="L642" s="21"/>
      <c r="M642" s="21"/>
      <c r="N642" s="22"/>
      <c r="O642" s="21"/>
      <c r="P642" s="21"/>
      <c r="Q642" s="21"/>
    </row>
    <row r="643" spans="12:17" x14ac:dyDescent="0.4">
      <c r="L643" s="21"/>
      <c r="M643" s="21"/>
      <c r="N643" s="22"/>
      <c r="O643" s="21"/>
      <c r="P643" s="21"/>
      <c r="Q643" s="21"/>
    </row>
    <row r="644" spans="12:17" x14ac:dyDescent="0.4">
      <c r="L644" s="21"/>
      <c r="M644" s="21"/>
      <c r="N644" s="22"/>
      <c r="O644" s="21"/>
      <c r="P644" s="21"/>
      <c r="Q644" s="21"/>
    </row>
    <row r="645" spans="12:17" x14ac:dyDescent="0.4">
      <c r="L645" s="21"/>
      <c r="M645" s="21"/>
      <c r="N645" s="22"/>
      <c r="O645" s="21"/>
      <c r="P645" s="21"/>
      <c r="Q645" s="21"/>
    </row>
    <row r="646" spans="12:17" x14ac:dyDescent="0.4">
      <c r="L646" s="21"/>
      <c r="M646" s="21"/>
      <c r="N646" s="22"/>
      <c r="O646" s="21"/>
      <c r="P646" s="21"/>
      <c r="Q646" s="21"/>
    </row>
    <row r="647" spans="12:17" x14ac:dyDescent="0.4">
      <c r="L647" s="21"/>
      <c r="M647" s="21"/>
      <c r="N647" s="22"/>
      <c r="O647" s="21"/>
      <c r="P647" s="21"/>
      <c r="Q647" s="21"/>
    </row>
    <row r="648" spans="12:17" x14ac:dyDescent="0.4">
      <c r="L648" s="21"/>
      <c r="M648" s="21"/>
      <c r="N648" s="22"/>
      <c r="O648" s="21"/>
      <c r="P648" s="21"/>
      <c r="Q648" s="21"/>
    </row>
    <row r="649" spans="12:17" x14ac:dyDescent="0.4">
      <c r="L649" s="21"/>
      <c r="M649" s="21"/>
      <c r="N649" s="22"/>
      <c r="O649" s="21"/>
      <c r="P649" s="21"/>
      <c r="Q649" s="21"/>
    </row>
    <row r="650" spans="12:17" x14ac:dyDescent="0.4">
      <c r="L650" s="21"/>
      <c r="M650" s="21"/>
      <c r="N650" s="22"/>
      <c r="O650" s="21"/>
      <c r="P650" s="21"/>
      <c r="Q650" s="21"/>
    </row>
    <row r="651" spans="12:17" x14ac:dyDescent="0.4">
      <c r="L651" s="21"/>
      <c r="M651" s="21"/>
      <c r="N651" s="22"/>
      <c r="O651" s="21"/>
      <c r="P651" s="21"/>
      <c r="Q651" s="21"/>
    </row>
    <row r="652" spans="12:17" x14ac:dyDescent="0.4">
      <c r="L652" s="21"/>
      <c r="M652" s="21"/>
      <c r="N652" s="22"/>
      <c r="O652" s="21"/>
      <c r="P652" s="21"/>
      <c r="Q652" s="21"/>
    </row>
    <row r="653" spans="12:17" x14ac:dyDescent="0.4">
      <c r="L653" s="21"/>
      <c r="M653" s="21"/>
      <c r="N653" s="22"/>
      <c r="O653" s="21"/>
      <c r="P653" s="21"/>
      <c r="Q653" s="21"/>
    </row>
    <row r="654" spans="12:17" x14ac:dyDescent="0.4">
      <c r="L654" s="21"/>
      <c r="M654" s="21"/>
      <c r="N654" s="22"/>
      <c r="O654" s="21"/>
      <c r="P654" s="21"/>
      <c r="Q654" s="21"/>
    </row>
    <row r="655" spans="12:17" x14ac:dyDescent="0.4">
      <c r="L655" s="21"/>
      <c r="M655" s="21"/>
      <c r="N655" s="22"/>
      <c r="O655" s="21"/>
      <c r="P655" s="21"/>
      <c r="Q655" s="21"/>
    </row>
    <row r="656" spans="12:17" x14ac:dyDescent="0.4">
      <c r="L656" s="21"/>
      <c r="M656" s="21"/>
      <c r="N656" s="22"/>
      <c r="O656" s="21"/>
      <c r="P656" s="21"/>
      <c r="Q656" s="21"/>
    </row>
    <row r="657" spans="12:17" x14ac:dyDescent="0.4">
      <c r="L657" s="21"/>
      <c r="M657" s="21"/>
      <c r="N657" s="22"/>
      <c r="O657" s="21"/>
      <c r="P657" s="21"/>
      <c r="Q657" s="21"/>
    </row>
    <row r="658" spans="12:17" x14ac:dyDescent="0.4">
      <c r="L658" s="21"/>
      <c r="M658" s="21"/>
      <c r="N658" s="22"/>
      <c r="O658" s="21"/>
      <c r="P658" s="21"/>
      <c r="Q658" s="21"/>
    </row>
    <row r="659" spans="12:17" x14ac:dyDescent="0.4">
      <c r="L659" s="21"/>
      <c r="M659" s="21"/>
      <c r="N659" s="22"/>
      <c r="O659" s="21"/>
      <c r="P659" s="21"/>
      <c r="Q659" s="21"/>
    </row>
    <row r="660" spans="12:17" x14ac:dyDescent="0.4">
      <c r="L660" s="21"/>
      <c r="M660" s="21"/>
      <c r="N660" s="22"/>
      <c r="O660" s="21"/>
      <c r="P660" s="21"/>
      <c r="Q660" s="21"/>
    </row>
    <row r="661" spans="12:17" x14ac:dyDescent="0.4">
      <c r="L661" s="21"/>
      <c r="M661" s="21"/>
      <c r="N661" s="22"/>
      <c r="O661" s="21"/>
      <c r="P661" s="21"/>
      <c r="Q661" s="21"/>
    </row>
    <row r="662" spans="12:17" x14ac:dyDescent="0.4">
      <c r="L662" s="21"/>
      <c r="M662" s="21"/>
      <c r="N662" s="22"/>
      <c r="O662" s="21"/>
      <c r="P662" s="21"/>
      <c r="Q662" s="21"/>
    </row>
    <row r="663" spans="12:17" x14ac:dyDescent="0.4">
      <c r="L663" s="21"/>
      <c r="M663" s="21"/>
      <c r="N663" s="22"/>
      <c r="O663" s="21"/>
      <c r="P663" s="21"/>
      <c r="Q663" s="21"/>
    </row>
    <row r="664" spans="12:17" x14ac:dyDescent="0.4">
      <c r="L664" s="21"/>
      <c r="M664" s="21"/>
      <c r="N664" s="22"/>
      <c r="O664" s="21"/>
      <c r="P664" s="21"/>
      <c r="Q664" s="21"/>
    </row>
    <row r="665" spans="12:17" x14ac:dyDescent="0.4">
      <c r="L665" s="21"/>
      <c r="M665" s="21"/>
      <c r="N665" s="22"/>
      <c r="O665" s="21"/>
      <c r="P665" s="21"/>
      <c r="Q665" s="21"/>
    </row>
    <row r="666" spans="12:17" x14ac:dyDescent="0.4">
      <c r="L666" s="21"/>
      <c r="M666" s="21"/>
      <c r="N666" s="22"/>
      <c r="O666" s="21"/>
      <c r="P666" s="21"/>
      <c r="Q666" s="21"/>
    </row>
    <row r="667" spans="12:17" x14ac:dyDescent="0.4">
      <c r="L667" s="21"/>
      <c r="M667" s="21"/>
      <c r="N667" s="22"/>
      <c r="O667" s="21"/>
      <c r="P667" s="21"/>
      <c r="Q667" s="21"/>
    </row>
    <row r="668" spans="12:17" x14ac:dyDescent="0.4">
      <c r="L668" s="21"/>
      <c r="M668" s="21"/>
      <c r="N668" s="22"/>
      <c r="O668" s="21"/>
      <c r="P668" s="21"/>
      <c r="Q668" s="21"/>
    </row>
    <row r="669" spans="12:17" x14ac:dyDescent="0.4">
      <c r="L669" s="21"/>
      <c r="M669" s="21"/>
      <c r="N669" s="22"/>
      <c r="O669" s="21"/>
      <c r="P669" s="21"/>
      <c r="Q669" s="21"/>
    </row>
    <row r="670" spans="12:17" x14ac:dyDescent="0.4">
      <c r="L670" s="21"/>
      <c r="M670" s="21"/>
      <c r="N670" s="22"/>
      <c r="O670" s="21"/>
      <c r="P670" s="21"/>
      <c r="Q670" s="21"/>
    </row>
    <row r="671" spans="12:17" x14ac:dyDescent="0.4">
      <c r="L671" s="21"/>
      <c r="M671" s="21"/>
      <c r="N671" s="22"/>
      <c r="O671" s="21"/>
      <c r="P671" s="21"/>
      <c r="Q671" s="21"/>
    </row>
    <row r="672" spans="12:17" x14ac:dyDescent="0.4">
      <c r="L672" s="21"/>
      <c r="M672" s="21"/>
      <c r="N672" s="22"/>
      <c r="O672" s="21"/>
      <c r="P672" s="21"/>
      <c r="Q672" s="21"/>
    </row>
    <row r="673" spans="12:17" x14ac:dyDescent="0.4">
      <c r="L673" s="21"/>
      <c r="M673" s="21"/>
      <c r="N673" s="22"/>
      <c r="O673" s="21"/>
      <c r="P673" s="21"/>
      <c r="Q673" s="21"/>
    </row>
    <row r="674" spans="12:17" x14ac:dyDescent="0.4">
      <c r="L674" s="21"/>
      <c r="M674" s="21"/>
      <c r="N674" s="22"/>
      <c r="O674" s="21"/>
      <c r="P674" s="21"/>
      <c r="Q674" s="21"/>
    </row>
    <row r="675" spans="12:17" x14ac:dyDescent="0.4">
      <c r="L675" s="21"/>
      <c r="M675" s="21"/>
      <c r="N675" s="22"/>
      <c r="O675" s="21"/>
      <c r="P675" s="21"/>
      <c r="Q675" s="21"/>
    </row>
    <row r="676" spans="12:17" x14ac:dyDescent="0.4">
      <c r="L676" s="21"/>
      <c r="M676" s="21"/>
      <c r="N676" s="22"/>
      <c r="O676" s="21"/>
      <c r="P676" s="21"/>
      <c r="Q676" s="21"/>
    </row>
    <row r="677" spans="12:17" x14ac:dyDescent="0.4">
      <c r="L677" s="21"/>
      <c r="M677" s="21"/>
      <c r="N677" s="22"/>
      <c r="O677" s="21"/>
      <c r="P677" s="21"/>
      <c r="Q677" s="21"/>
    </row>
    <row r="678" spans="12:17" x14ac:dyDescent="0.4">
      <c r="L678" s="21"/>
      <c r="M678" s="21"/>
      <c r="N678" s="22"/>
      <c r="O678" s="21"/>
      <c r="P678" s="21"/>
      <c r="Q678" s="21"/>
    </row>
    <row r="679" spans="12:17" x14ac:dyDescent="0.4">
      <c r="L679" s="21"/>
      <c r="M679" s="21"/>
      <c r="N679" s="22"/>
      <c r="O679" s="21"/>
      <c r="P679" s="21"/>
      <c r="Q679" s="21"/>
    </row>
    <row r="680" spans="12:17" x14ac:dyDescent="0.4">
      <c r="L680" s="21"/>
      <c r="M680" s="21"/>
      <c r="N680" s="22"/>
      <c r="O680" s="21"/>
      <c r="P680" s="21"/>
      <c r="Q680" s="21"/>
    </row>
    <row r="681" spans="12:17" x14ac:dyDescent="0.4">
      <c r="L681" s="21"/>
      <c r="M681" s="21"/>
      <c r="N681" s="22"/>
      <c r="O681" s="21"/>
      <c r="P681" s="21"/>
      <c r="Q681" s="21"/>
    </row>
    <row r="682" spans="12:17" x14ac:dyDescent="0.4">
      <c r="L682" s="21"/>
      <c r="M682" s="21"/>
      <c r="N682" s="22"/>
      <c r="O682" s="21"/>
      <c r="P682" s="21"/>
      <c r="Q682" s="21"/>
    </row>
    <row r="683" spans="12:17" x14ac:dyDescent="0.4">
      <c r="L683" s="21"/>
      <c r="M683" s="21"/>
      <c r="N683" s="22"/>
      <c r="O683" s="21"/>
      <c r="P683" s="21"/>
      <c r="Q683" s="21"/>
    </row>
    <row r="684" spans="12:17" x14ac:dyDescent="0.4">
      <c r="L684" s="21"/>
      <c r="M684" s="21"/>
      <c r="N684" s="22"/>
      <c r="O684" s="21"/>
      <c r="P684" s="21"/>
      <c r="Q684" s="21"/>
    </row>
    <row r="685" spans="12:17" x14ac:dyDescent="0.4">
      <c r="L685" s="21"/>
      <c r="M685" s="21"/>
      <c r="N685" s="22"/>
      <c r="O685" s="21"/>
      <c r="P685" s="21"/>
      <c r="Q685" s="21"/>
    </row>
    <row r="686" spans="12:17" x14ac:dyDescent="0.4">
      <c r="L686" s="21"/>
      <c r="M686" s="21"/>
      <c r="N686" s="22"/>
      <c r="O686" s="21"/>
      <c r="P686" s="21"/>
      <c r="Q686" s="21"/>
    </row>
    <row r="687" spans="12:17" x14ac:dyDescent="0.4">
      <c r="L687" s="21"/>
      <c r="M687" s="21"/>
      <c r="N687" s="22"/>
      <c r="O687" s="21"/>
      <c r="P687" s="21"/>
      <c r="Q687" s="21"/>
    </row>
    <row r="688" spans="12:17" x14ac:dyDescent="0.4">
      <c r="L688" s="21"/>
      <c r="M688" s="21"/>
      <c r="N688" s="22"/>
      <c r="O688" s="21"/>
      <c r="P688" s="21"/>
      <c r="Q688" s="21"/>
    </row>
    <row r="689" spans="12:17" x14ac:dyDescent="0.4">
      <c r="L689" s="21"/>
      <c r="M689" s="21"/>
      <c r="N689" s="22"/>
      <c r="O689" s="21"/>
      <c r="P689" s="21"/>
      <c r="Q689" s="21"/>
    </row>
    <row r="690" spans="12:17" x14ac:dyDescent="0.4">
      <c r="L690" s="21"/>
      <c r="M690" s="21"/>
      <c r="N690" s="22"/>
      <c r="O690" s="21"/>
      <c r="P690" s="21"/>
      <c r="Q690" s="21"/>
    </row>
    <row r="691" spans="12:17" x14ac:dyDescent="0.4">
      <c r="L691" s="21"/>
      <c r="M691" s="21"/>
      <c r="N691" s="22"/>
      <c r="O691" s="21"/>
      <c r="P691" s="21"/>
      <c r="Q691" s="21"/>
    </row>
    <row r="692" spans="12:17" x14ac:dyDescent="0.4">
      <c r="L692" s="21"/>
      <c r="M692" s="21"/>
      <c r="N692" s="22"/>
      <c r="O692" s="21"/>
      <c r="P692" s="21"/>
      <c r="Q692" s="21"/>
    </row>
    <row r="693" spans="12:17" x14ac:dyDescent="0.4">
      <c r="L693" s="21"/>
      <c r="M693" s="21"/>
      <c r="N693" s="22"/>
      <c r="O693" s="21"/>
      <c r="P693" s="21"/>
      <c r="Q693" s="21"/>
    </row>
    <row r="694" spans="12:17" x14ac:dyDescent="0.4">
      <c r="L694" s="21"/>
      <c r="M694" s="21"/>
      <c r="N694" s="22"/>
      <c r="O694" s="21"/>
      <c r="P694" s="21"/>
      <c r="Q694" s="21"/>
    </row>
    <row r="695" spans="12:17" x14ac:dyDescent="0.4">
      <c r="L695" s="21"/>
      <c r="M695" s="21"/>
      <c r="N695" s="22"/>
      <c r="O695" s="21"/>
      <c r="P695" s="21"/>
      <c r="Q695" s="21"/>
    </row>
    <row r="696" spans="12:17" x14ac:dyDescent="0.4">
      <c r="L696" s="21"/>
      <c r="M696" s="21"/>
      <c r="N696" s="22"/>
      <c r="O696" s="21"/>
      <c r="P696" s="21"/>
      <c r="Q696" s="21"/>
    </row>
    <row r="697" spans="12:17" x14ac:dyDescent="0.4">
      <c r="L697" s="21"/>
      <c r="M697" s="21"/>
      <c r="N697" s="22"/>
      <c r="O697" s="21"/>
      <c r="P697" s="21"/>
      <c r="Q697" s="21"/>
    </row>
    <row r="698" spans="12:17" x14ac:dyDescent="0.4">
      <c r="L698" s="21"/>
      <c r="M698" s="21"/>
      <c r="N698" s="22"/>
      <c r="O698" s="21"/>
      <c r="P698" s="21"/>
      <c r="Q698" s="21"/>
    </row>
    <row r="699" spans="12:17" x14ac:dyDescent="0.4">
      <c r="L699" s="21"/>
      <c r="M699" s="21"/>
      <c r="N699" s="22"/>
      <c r="O699" s="21"/>
      <c r="P699" s="21"/>
      <c r="Q699" s="21"/>
    </row>
    <row r="700" spans="12:17" x14ac:dyDescent="0.4">
      <c r="L700" s="21"/>
      <c r="M700" s="21"/>
      <c r="N700" s="22"/>
      <c r="O700" s="21"/>
      <c r="P700" s="21"/>
      <c r="Q700" s="21"/>
    </row>
    <row r="701" spans="12:17" x14ac:dyDescent="0.4">
      <c r="L701" s="21"/>
      <c r="M701" s="21"/>
      <c r="N701" s="22"/>
      <c r="O701" s="21"/>
      <c r="P701" s="21"/>
      <c r="Q701" s="21"/>
    </row>
    <row r="702" spans="12:17" x14ac:dyDescent="0.4">
      <c r="L702" s="21"/>
      <c r="M702" s="21"/>
      <c r="N702" s="22"/>
      <c r="O702" s="21"/>
      <c r="P702" s="21"/>
      <c r="Q702" s="21"/>
    </row>
    <row r="703" spans="12:17" x14ac:dyDescent="0.4">
      <c r="L703" s="21"/>
      <c r="M703" s="21"/>
      <c r="N703" s="22"/>
      <c r="O703" s="21"/>
      <c r="P703" s="21"/>
      <c r="Q703" s="21"/>
    </row>
    <row r="704" spans="12:17" x14ac:dyDescent="0.4">
      <c r="L704" s="21"/>
      <c r="M704" s="21"/>
      <c r="N704" s="22"/>
      <c r="O704" s="21"/>
      <c r="P704" s="21"/>
      <c r="Q704" s="21"/>
    </row>
    <row r="705" spans="12:17" x14ac:dyDescent="0.4">
      <c r="L705" s="21"/>
      <c r="M705" s="21"/>
      <c r="N705" s="22"/>
      <c r="O705" s="21"/>
      <c r="P705" s="21"/>
      <c r="Q705" s="21"/>
    </row>
    <row r="706" spans="12:17" x14ac:dyDescent="0.4">
      <c r="L706" s="21"/>
      <c r="M706" s="21"/>
      <c r="N706" s="22"/>
      <c r="O706" s="21"/>
      <c r="P706" s="21"/>
      <c r="Q706" s="21"/>
    </row>
    <row r="707" spans="12:17" x14ac:dyDescent="0.4">
      <c r="L707" s="21"/>
      <c r="M707" s="21"/>
      <c r="N707" s="22"/>
      <c r="O707" s="21"/>
      <c r="P707" s="21"/>
      <c r="Q707" s="21"/>
    </row>
    <row r="708" spans="12:17" x14ac:dyDescent="0.4">
      <c r="L708" s="21"/>
      <c r="M708" s="21"/>
      <c r="N708" s="22"/>
      <c r="O708" s="21"/>
      <c r="P708" s="21"/>
      <c r="Q708" s="21"/>
    </row>
    <row r="709" spans="12:17" x14ac:dyDescent="0.4">
      <c r="L709" s="21"/>
      <c r="M709" s="21"/>
      <c r="N709" s="22"/>
      <c r="O709" s="21"/>
      <c r="P709" s="21"/>
      <c r="Q709" s="21"/>
    </row>
    <row r="710" spans="12:17" x14ac:dyDescent="0.4">
      <c r="L710" s="21"/>
      <c r="M710" s="21"/>
      <c r="N710" s="22"/>
      <c r="O710" s="21"/>
      <c r="P710" s="21"/>
      <c r="Q710" s="21"/>
    </row>
    <row r="711" spans="12:17" x14ac:dyDescent="0.4">
      <c r="L711" s="21"/>
      <c r="M711" s="21"/>
      <c r="N711" s="22"/>
      <c r="O711" s="21"/>
      <c r="P711" s="21"/>
      <c r="Q711" s="21"/>
    </row>
    <row r="712" spans="12:17" x14ac:dyDescent="0.4">
      <c r="L712" s="21"/>
      <c r="M712" s="21"/>
      <c r="N712" s="22"/>
      <c r="O712" s="21"/>
      <c r="P712" s="21"/>
      <c r="Q712" s="21"/>
    </row>
    <row r="713" spans="12:17" x14ac:dyDescent="0.4">
      <c r="L713" s="21"/>
      <c r="M713" s="21"/>
      <c r="N713" s="22"/>
      <c r="O713" s="21"/>
      <c r="P713" s="21"/>
      <c r="Q713" s="21"/>
    </row>
    <row r="714" spans="12:17" x14ac:dyDescent="0.4">
      <c r="L714" s="21"/>
      <c r="M714" s="21"/>
      <c r="N714" s="22"/>
      <c r="O714" s="21"/>
      <c r="P714" s="21"/>
      <c r="Q714" s="21"/>
    </row>
    <row r="715" spans="12:17" x14ac:dyDescent="0.4">
      <c r="L715" s="21"/>
      <c r="M715" s="21"/>
      <c r="N715" s="22"/>
      <c r="O715" s="21"/>
      <c r="P715" s="21"/>
      <c r="Q715" s="21"/>
    </row>
    <row r="716" spans="12:17" x14ac:dyDescent="0.4">
      <c r="L716" s="21"/>
      <c r="M716" s="21"/>
      <c r="N716" s="22"/>
      <c r="O716" s="21"/>
      <c r="P716" s="21"/>
      <c r="Q716" s="21"/>
    </row>
    <row r="717" spans="12:17" x14ac:dyDescent="0.4">
      <c r="L717" s="21"/>
      <c r="M717" s="21"/>
      <c r="N717" s="22"/>
      <c r="O717" s="21"/>
      <c r="P717" s="21"/>
      <c r="Q717" s="21"/>
    </row>
    <row r="718" spans="12:17" x14ac:dyDescent="0.4">
      <c r="L718" s="21"/>
      <c r="M718" s="21"/>
      <c r="N718" s="22"/>
      <c r="O718" s="21"/>
      <c r="P718" s="21"/>
      <c r="Q718" s="21"/>
    </row>
    <row r="719" spans="12:17" x14ac:dyDescent="0.4">
      <c r="L719" s="21"/>
      <c r="M719" s="21"/>
      <c r="N719" s="22"/>
      <c r="O719" s="21"/>
      <c r="P719" s="21"/>
      <c r="Q719" s="21"/>
    </row>
    <row r="720" spans="12:17" x14ac:dyDescent="0.4">
      <c r="L720" s="21"/>
      <c r="M720" s="21"/>
      <c r="N720" s="22"/>
      <c r="O720" s="21"/>
      <c r="P720" s="21"/>
      <c r="Q720" s="21"/>
    </row>
    <row r="721" spans="12:17" x14ac:dyDescent="0.4">
      <c r="L721" s="21"/>
      <c r="M721" s="21"/>
      <c r="N721" s="22"/>
      <c r="O721" s="21"/>
      <c r="P721" s="21"/>
      <c r="Q721" s="21"/>
    </row>
    <row r="722" spans="12:17" x14ac:dyDescent="0.4">
      <c r="L722" s="21"/>
      <c r="M722" s="21"/>
      <c r="N722" s="22"/>
      <c r="O722" s="21"/>
      <c r="P722" s="21"/>
      <c r="Q722" s="21"/>
    </row>
    <row r="723" spans="12:17" x14ac:dyDescent="0.4">
      <c r="L723" s="21"/>
      <c r="M723" s="21"/>
      <c r="N723" s="22"/>
      <c r="O723" s="21"/>
      <c r="P723" s="21"/>
      <c r="Q723" s="21"/>
    </row>
    <row r="724" spans="12:17" x14ac:dyDescent="0.4">
      <c r="L724" s="21"/>
      <c r="M724" s="21"/>
      <c r="N724" s="22"/>
      <c r="O724" s="21"/>
      <c r="P724" s="21"/>
      <c r="Q724" s="21"/>
    </row>
    <row r="725" spans="12:17" x14ac:dyDescent="0.4">
      <c r="L725" s="21"/>
      <c r="M725" s="21"/>
      <c r="N725" s="22"/>
      <c r="O725" s="21"/>
      <c r="P725" s="21"/>
      <c r="Q725" s="21"/>
    </row>
    <row r="726" spans="12:17" x14ac:dyDescent="0.4">
      <c r="L726" s="21"/>
      <c r="M726" s="21"/>
      <c r="N726" s="22"/>
      <c r="O726" s="21"/>
      <c r="P726" s="21"/>
      <c r="Q726" s="21"/>
    </row>
    <row r="727" spans="12:17" x14ac:dyDescent="0.4">
      <c r="L727" s="21"/>
      <c r="M727" s="21"/>
      <c r="N727" s="22"/>
      <c r="O727" s="21"/>
      <c r="P727" s="21"/>
      <c r="Q727" s="21"/>
    </row>
    <row r="728" spans="12:17" x14ac:dyDescent="0.4">
      <c r="L728" s="21"/>
      <c r="M728" s="21"/>
      <c r="N728" s="22"/>
      <c r="O728" s="21"/>
      <c r="P728" s="21"/>
      <c r="Q728" s="21"/>
    </row>
    <row r="729" spans="12:17" x14ac:dyDescent="0.4">
      <c r="L729" s="21"/>
      <c r="M729" s="21"/>
      <c r="N729" s="22"/>
      <c r="O729" s="21"/>
      <c r="P729" s="21"/>
      <c r="Q729" s="21"/>
    </row>
    <row r="730" spans="12:17" x14ac:dyDescent="0.4">
      <c r="L730" s="21"/>
      <c r="M730" s="21"/>
      <c r="N730" s="22"/>
      <c r="O730" s="21"/>
      <c r="P730" s="21"/>
      <c r="Q730" s="21"/>
    </row>
    <row r="731" spans="12:17" x14ac:dyDescent="0.4">
      <c r="L731" s="21"/>
      <c r="M731" s="21"/>
      <c r="N731" s="22"/>
      <c r="O731" s="21"/>
      <c r="P731" s="21"/>
      <c r="Q731" s="21"/>
    </row>
    <row r="732" spans="12:17" x14ac:dyDescent="0.4">
      <c r="L732" s="21"/>
      <c r="M732" s="21"/>
      <c r="N732" s="22"/>
      <c r="O732" s="21"/>
      <c r="P732" s="21"/>
      <c r="Q732" s="21"/>
    </row>
    <row r="733" spans="12:17" x14ac:dyDescent="0.4">
      <c r="L733" s="21"/>
      <c r="M733" s="21"/>
      <c r="N733" s="22"/>
      <c r="O733" s="21"/>
      <c r="P733" s="21"/>
      <c r="Q733" s="21"/>
    </row>
    <row r="734" spans="12:17" x14ac:dyDescent="0.4">
      <c r="L734" s="21"/>
      <c r="M734" s="21"/>
      <c r="N734" s="22"/>
      <c r="O734" s="21"/>
      <c r="P734" s="21"/>
      <c r="Q734" s="21"/>
    </row>
    <row r="735" spans="12:17" x14ac:dyDescent="0.4">
      <c r="L735" s="21"/>
      <c r="M735" s="21"/>
      <c r="N735" s="22"/>
      <c r="O735" s="21"/>
      <c r="P735" s="21"/>
      <c r="Q735" s="21"/>
    </row>
    <row r="736" spans="12:17" x14ac:dyDescent="0.4">
      <c r="L736" s="21"/>
      <c r="M736" s="21"/>
      <c r="N736" s="22"/>
      <c r="O736" s="21"/>
      <c r="P736" s="21"/>
      <c r="Q736" s="21"/>
    </row>
    <row r="737" spans="12:17" x14ac:dyDescent="0.4">
      <c r="L737" s="21"/>
      <c r="M737" s="21"/>
      <c r="N737" s="22"/>
      <c r="O737" s="21"/>
      <c r="P737" s="21"/>
      <c r="Q737" s="21"/>
    </row>
    <row r="738" spans="12:17" x14ac:dyDescent="0.4">
      <c r="L738" s="21"/>
      <c r="M738" s="21"/>
      <c r="N738" s="22"/>
      <c r="O738" s="21"/>
      <c r="P738" s="21"/>
      <c r="Q738" s="21"/>
    </row>
    <row r="739" spans="12:17" x14ac:dyDescent="0.4">
      <c r="L739" s="21"/>
      <c r="M739" s="21"/>
      <c r="N739" s="22"/>
      <c r="O739" s="21"/>
      <c r="P739" s="21"/>
      <c r="Q739" s="21"/>
    </row>
    <row r="740" spans="12:17" x14ac:dyDescent="0.4">
      <c r="L740" s="21"/>
      <c r="M740" s="21"/>
      <c r="N740" s="22"/>
      <c r="O740" s="21"/>
      <c r="P740" s="21"/>
      <c r="Q740" s="21"/>
    </row>
    <row r="741" spans="12:17" x14ac:dyDescent="0.4">
      <c r="L741" s="21"/>
      <c r="M741" s="21"/>
      <c r="N741" s="22"/>
      <c r="O741" s="21"/>
      <c r="P741" s="21"/>
      <c r="Q741" s="21"/>
    </row>
    <row r="742" spans="12:17" x14ac:dyDescent="0.4">
      <c r="L742" s="21"/>
      <c r="M742" s="21"/>
      <c r="N742" s="22"/>
      <c r="O742" s="21"/>
      <c r="P742" s="21"/>
      <c r="Q742" s="21"/>
    </row>
    <row r="743" spans="12:17" x14ac:dyDescent="0.4">
      <c r="L743" s="21"/>
      <c r="M743" s="21"/>
      <c r="N743" s="22"/>
      <c r="O743" s="21"/>
      <c r="P743" s="21"/>
      <c r="Q743" s="21"/>
    </row>
    <row r="744" spans="12:17" x14ac:dyDescent="0.4">
      <c r="L744" s="21"/>
      <c r="M744" s="21"/>
      <c r="N744" s="22"/>
      <c r="O744" s="21"/>
      <c r="P744" s="21"/>
      <c r="Q744" s="21"/>
    </row>
    <row r="745" spans="12:17" x14ac:dyDescent="0.4">
      <c r="L745" s="21"/>
      <c r="M745" s="21"/>
      <c r="N745" s="22"/>
      <c r="O745" s="21"/>
      <c r="P745" s="21"/>
      <c r="Q745" s="21"/>
    </row>
    <row r="746" spans="12:17" x14ac:dyDescent="0.4">
      <c r="L746" s="21"/>
      <c r="M746" s="21"/>
      <c r="N746" s="22"/>
      <c r="O746" s="21"/>
      <c r="P746" s="21"/>
      <c r="Q746" s="21"/>
    </row>
    <row r="747" spans="12:17" x14ac:dyDescent="0.4">
      <c r="L747" s="21"/>
      <c r="M747" s="21"/>
      <c r="N747" s="22"/>
      <c r="O747" s="21"/>
      <c r="P747" s="21"/>
      <c r="Q747" s="21"/>
    </row>
    <row r="748" spans="12:17" x14ac:dyDescent="0.4">
      <c r="L748" s="21"/>
      <c r="M748" s="21"/>
      <c r="N748" s="22"/>
      <c r="O748" s="21"/>
      <c r="P748" s="21"/>
      <c r="Q748" s="21"/>
    </row>
    <row r="749" spans="12:17" x14ac:dyDescent="0.4">
      <c r="L749" s="21"/>
      <c r="M749" s="21"/>
      <c r="N749" s="22"/>
      <c r="O749" s="21"/>
      <c r="P749" s="21"/>
      <c r="Q749" s="21"/>
    </row>
    <row r="750" spans="12:17" x14ac:dyDescent="0.4">
      <c r="L750" s="21"/>
      <c r="M750" s="21"/>
      <c r="N750" s="22"/>
      <c r="O750" s="21"/>
      <c r="P750" s="21"/>
      <c r="Q750" s="21"/>
    </row>
    <row r="751" spans="12:17" x14ac:dyDescent="0.4">
      <c r="L751" s="21"/>
      <c r="M751" s="21"/>
      <c r="N751" s="22"/>
      <c r="O751" s="21"/>
      <c r="P751" s="21"/>
      <c r="Q751" s="21"/>
    </row>
    <row r="752" spans="12:17" x14ac:dyDescent="0.4">
      <c r="L752" s="21"/>
      <c r="M752" s="21"/>
      <c r="N752" s="22"/>
      <c r="O752" s="21"/>
      <c r="P752" s="21"/>
      <c r="Q752" s="21"/>
    </row>
    <row r="753" spans="12:17" x14ac:dyDescent="0.4">
      <c r="L753" s="21"/>
      <c r="M753" s="21"/>
      <c r="N753" s="22"/>
      <c r="O753" s="21"/>
      <c r="P753" s="21"/>
      <c r="Q753" s="21"/>
    </row>
    <row r="754" spans="12:17" x14ac:dyDescent="0.4">
      <c r="L754" s="21"/>
      <c r="M754" s="21"/>
      <c r="N754" s="22"/>
      <c r="O754" s="21"/>
      <c r="P754" s="21"/>
      <c r="Q754" s="21"/>
    </row>
    <row r="755" spans="12:17" x14ac:dyDescent="0.4">
      <c r="L755" s="21"/>
      <c r="M755" s="21"/>
      <c r="N755" s="22"/>
      <c r="O755" s="21"/>
      <c r="P755" s="21"/>
      <c r="Q755" s="21"/>
    </row>
    <row r="756" spans="12:17" x14ac:dyDescent="0.4">
      <c r="L756" s="21"/>
      <c r="M756" s="21"/>
      <c r="N756" s="22"/>
      <c r="O756" s="21"/>
      <c r="P756" s="21"/>
      <c r="Q756" s="21"/>
    </row>
    <row r="757" spans="12:17" x14ac:dyDescent="0.4">
      <c r="L757" s="21"/>
      <c r="M757" s="21"/>
      <c r="N757" s="22"/>
      <c r="O757" s="21"/>
      <c r="P757" s="21"/>
      <c r="Q757" s="21"/>
    </row>
    <row r="758" spans="12:17" x14ac:dyDescent="0.4">
      <c r="L758" s="21"/>
      <c r="M758" s="21"/>
      <c r="N758" s="22"/>
      <c r="O758" s="21"/>
      <c r="P758" s="21"/>
      <c r="Q758" s="21"/>
    </row>
    <row r="759" spans="12:17" x14ac:dyDescent="0.4">
      <c r="L759" s="21"/>
      <c r="M759" s="21"/>
      <c r="N759" s="22"/>
      <c r="O759" s="21"/>
      <c r="P759" s="21"/>
      <c r="Q759" s="21"/>
    </row>
    <row r="760" spans="12:17" x14ac:dyDescent="0.4">
      <c r="L760" s="21"/>
      <c r="M760" s="21"/>
      <c r="N760" s="22"/>
      <c r="O760" s="21"/>
      <c r="P760" s="21"/>
      <c r="Q760" s="21"/>
    </row>
    <row r="761" spans="12:17" x14ac:dyDescent="0.4">
      <c r="L761" s="21"/>
      <c r="M761" s="21"/>
      <c r="N761" s="22"/>
      <c r="O761" s="21"/>
      <c r="P761" s="21"/>
      <c r="Q761" s="21"/>
    </row>
    <row r="762" spans="12:17" x14ac:dyDescent="0.4">
      <c r="L762" s="21"/>
      <c r="M762" s="21"/>
      <c r="N762" s="22"/>
      <c r="O762" s="21"/>
      <c r="P762" s="21"/>
      <c r="Q762" s="21"/>
    </row>
    <row r="763" spans="12:17" x14ac:dyDescent="0.4">
      <c r="L763" s="21"/>
      <c r="M763" s="21"/>
      <c r="N763" s="22"/>
      <c r="O763" s="21"/>
      <c r="P763" s="21"/>
      <c r="Q763" s="21"/>
    </row>
    <row r="764" spans="12:17" x14ac:dyDescent="0.4">
      <c r="L764" s="21"/>
      <c r="M764" s="21"/>
      <c r="N764" s="22"/>
      <c r="O764" s="21"/>
      <c r="P764" s="21"/>
      <c r="Q764" s="21"/>
    </row>
    <row r="765" spans="12:17" x14ac:dyDescent="0.4">
      <c r="L765" s="21"/>
      <c r="M765" s="21"/>
      <c r="N765" s="22"/>
      <c r="O765" s="21"/>
      <c r="P765" s="21"/>
      <c r="Q765" s="21"/>
    </row>
    <row r="766" spans="12:17" x14ac:dyDescent="0.4">
      <c r="L766" s="21"/>
      <c r="M766" s="21"/>
      <c r="N766" s="22"/>
      <c r="O766" s="21"/>
      <c r="P766" s="21"/>
      <c r="Q766" s="21"/>
    </row>
    <row r="767" spans="12:17" x14ac:dyDescent="0.4">
      <c r="L767" s="21"/>
      <c r="M767" s="21"/>
      <c r="N767" s="22"/>
      <c r="O767" s="21"/>
      <c r="P767" s="21"/>
      <c r="Q767" s="21"/>
    </row>
    <row r="768" spans="12:17" x14ac:dyDescent="0.4">
      <c r="L768" s="21"/>
      <c r="M768" s="21"/>
      <c r="N768" s="22"/>
      <c r="O768" s="21"/>
      <c r="P768" s="21"/>
      <c r="Q768" s="21"/>
    </row>
    <row r="769" spans="12:17" x14ac:dyDescent="0.4">
      <c r="L769" s="21"/>
      <c r="M769" s="21"/>
      <c r="N769" s="22"/>
      <c r="O769" s="21"/>
      <c r="P769" s="21"/>
      <c r="Q769" s="21"/>
    </row>
    <row r="770" spans="12:17" x14ac:dyDescent="0.4">
      <c r="L770" s="21"/>
      <c r="M770" s="21"/>
      <c r="N770" s="22"/>
      <c r="O770" s="21"/>
      <c r="P770" s="21"/>
      <c r="Q770" s="21"/>
    </row>
    <row r="771" spans="12:17" x14ac:dyDescent="0.4">
      <c r="L771" s="21"/>
      <c r="M771" s="21"/>
      <c r="N771" s="22"/>
      <c r="O771" s="21"/>
      <c r="P771" s="21"/>
      <c r="Q771" s="21"/>
    </row>
    <row r="772" spans="12:17" x14ac:dyDescent="0.4">
      <c r="L772" s="21"/>
      <c r="M772" s="21"/>
      <c r="N772" s="22"/>
      <c r="O772" s="21"/>
      <c r="P772" s="21"/>
      <c r="Q772" s="21"/>
    </row>
    <row r="773" spans="12:17" x14ac:dyDescent="0.4">
      <c r="L773" s="21"/>
      <c r="M773" s="21"/>
      <c r="N773" s="22"/>
      <c r="O773" s="21"/>
      <c r="P773" s="21"/>
      <c r="Q773" s="21"/>
    </row>
    <row r="774" spans="12:17" x14ac:dyDescent="0.4">
      <c r="L774" s="21"/>
      <c r="M774" s="21"/>
      <c r="N774" s="22"/>
      <c r="O774" s="21"/>
      <c r="P774" s="21"/>
      <c r="Q774" s="21"/>
    </row>
    <row r="775" spans="12:17" x14ac:dyDescent="0.4">
      <c r="L775" s="21"/>
      <c r="M775" s="21"/>
      <c r="N775" s="22"/>
      <c r="O775" s="21"/>
      <c r="P775" s="21"/>
      <c r="Q775" s="21"/>
    </row>
    <row r="776" spans="12:17" x14ac:dyDescent="0.4">
      <c r="L776" s="21"/>
      <c r="M776" s="21"/>
      <c r="N776" s="22"/>
      <c r="O776" s="21"/>
      <c r="P776" s="21"/>
      <c r="Q776" s="21"/>
    </row>
    <row r="777" spans="12:17" x14ac:dyDescent="0.4">
      <c r="L777" s="21"/>
      <c r="M777" s="21"/>
      <c r="N777" s="22"/>
      <c r="O777" s="21"/>
      <c r="P777" s="21"/>
      <c r="Q777" s="21"/>
    </row>
    <row r="778" spans="12:17" x14ac:dyDescent="0.4">
      <c r="L778" s="21"/>
      <c r="M778" s="21"/>
      <c r="N778" s="22"/>
      <c r="O778" s="21"/>
      <c r="P778" s="21"/>
      <c r="Q778" s="21"/>
    </row>
    <row r="779" spans="12:17" x14ac:dyDescent="0.4">
      <c r="L779" s="21"/>
      <c r="M779" s="21"/>
      <c r="N779" s="22"/>
      <c r="O779" s="21"/>
      <c r="P779" s="21"/>
      <c r="Q779" s="21"/>
    </row>
    <row r="780" spans="12:17" x14ac:dyDescent="0.4">
      <c r="L780" s="21"/>
      <c r="M780" s="21"/>
      <c r="N780" s="22"/>
      <c r="O780" s="21"/>
      <c r="P780" s="21"/>
      <c r="Q780" s="21"/>
    </row>
    <row r="781" spans="12:17" x14ac:dyDescent="0.4">
      <c r="L781" s="21"/>
      <c r="M781" s="21"/>
      <c r="N781" s="22"/>
      <c r="O781" s="21"/>
      <c r="P781" s="21"/>
      <c r="Q781" s="21"/>
    </row>
    <row r="782" spans="12:17" x14ac:dyDescent="0.4">
      <c r="L782" s="21"/>
      <c r="M782" s="21"/>
      <c r="N782" s="22"/>
      <c r="O782" s="21"/>
      <c r="P782" s="21"/>
      <c r="Q782" s="21"/>
    </row>
    <row r="783" spans="12:17" x14ac:dyDescent="0.4">
      <c r="L783" s="21"/>
      <c r="M783" s="21"/>
      <c r="N783" s="22"/>
      <c r="O783" s="21"/>
      <c r="P783" s="21"/>
      <c r="Q783" s="21"/>
    </row>
    <row r="784" spans="12:17" x14ac:dyDescent="0.4">
      <c r="L784" s="21"/>
      <c r="M784" s="21"/>
      <c r="N784" s="22"/>
      <c r="O784" s="21"/>
      <c r="P784" s="21"/>
      <c r="Q784" s="21"/>
    </row>
    <row r="785" spans="12:17" x14ac:dyDescent="0.4">
      <c r="L785" s="21"/>
      <c r="M785" s="21"/>
      <c r="N785" s="22"/>
      <c r="O785" s="21"/>
      <c r="P785" s="21"/>
      <c r="Q785" s="21"/>
    </row>
    <row r="786" spans="12:17" x14ac:dyDescent="0.4">
      <c r="L786" s="21"/>
      <c r="M786" s="21"/>
      <c r="N786" s="22"/>
      <c r="O786" s="21"/>
      <c r="P786" s="21"/>
      <c r="Q786" s="21"/>
    </row>
    <row r="787" spans="12:17" x14ac:dyDescent="0.4">
      <c r="L787" s="21"/>
      <c r="M787" s="21"/>
      <c r="N787" s="22"/>
      <c r="O787" s="21"/>
      <c r="P787" s="21"/>
      <c r="Q787" s="21"/>
    </row>
    <row r="788" spans="12:17" x14ac:dyDescent="0.4">
      <c r="L788" s="21"/>
      <c r="M788" s="21"/>
      <c r="N788" s="22"/>
      <c r="O788" s="21"/>
      <c r="P788" s="21"/>
      <c r="Q788" s="21"/>
    </row>
    <row r="789" spans="12:17" x14ac:dyDescent="0.4">
      <c r="L789" s="21"/>
      <c r="M789" s="21"/>
      <c r="N789" s="22"/>
      <c r="O789" s="21"/>
      <c r="P789" s="21"/>
      <c r="Q789" s="21"/>
    </row>
    <row r="790" spans="12:17" x14ac:dyDescent="0.4">
      <c r="L790" s="21"/>
      <c r="M790" s="21"/>
      <c r="N790" s="22"/>
      <c r="O790" s="21"/>
      <c r="P790" s="21"/>
      <c r="Q790" s="21"/>
    </row>
    <row r="791" spans="12:17" x14ac:dyDescent="0.4">
      <c r="L791" s="21"/>
      <c r="M791" s="21"/>
      <c r="N791" s="22"/>
      <c r="O791" s="21"/>
      <c r="P791" s="21"/>
      <c r="Q791" s="21"/>
    </row>
    <row r="792" spans="12:17" x14ac:dyDescent="0.4">
      <c r="L792" s="21"/>
      <c r="M792" s="21"/>
      <c r="N792" s="22"/>
      <c r="O792" s="21"/>
      <c r="P792" s="21"/>
      <c r="Q792" s="21"/>
    </row>
    <row r="793" spans="12:17" x14ac:dyDescent="0.4">
      <c r="L793" s="21"/>
      <c r="M793" s="21"/>
      <c r="N793" s="22"/>
      <c r="O793" s="21"/>
      <c r="P793" s="21"/>
      <c r="Q793" s="21"/>
    </row>
    <row r="794" spans="12:17" x14ac:dyDescent="0.4">
      <c r="L794" s="21"/>
      <c r="M794" s="21"/>
      <c r="N794" s="22"/>
      <c r="O794" s="21"/>
      <c r="P794" s="21"/>
      <c r="Q794" s="21"/>
    </row>
    <row r="795" spans="12:17" x14ac:dyDescent="0.4">
      <c r="L795" s="21"/>
      <c r="M795" s="21"/>
      <c r="N795" s="22"/>
      <c r="O795" s="21"/>
      <c r="P795" s="21"/>
      <c r="Q795" s="21"/>
    </row>
    <row r="796" spans="12:17" x14ac:dyDescent="0.4">
      <c r="L796" s="21"/>
      <c r="M796" s="21"/>
      <c r="N796" s="22"/>
      <c r="O796" s="21"/>
      <c r="P796" s="21"/>
      <c r="Q796" s="21"/>
    </row>
    <row r="797" spans="12:17" x14ac:dyDescent="0.4">
      <c r="L797" s="21"/>
      <c r="M797" s="21"/>
      <c r="N797" s="22"/>
      <c r="O797" s="21"/>
      <c r="P797" s="21"/>
      <c r="Q797" s="21"/>
    </row>
    <row r="798" spans="12:17" x14ac:dyDescent="0.4">
      <c r="L798" s="21"/>
      <c r="M798" s="21"/>
      <c r="N798" s="22"/>
      <c r="O798" s="21"/>
      <c r="P798" s="21"/>
      <c r="Q798" s="21"/>
    </row>
    <row r="799" spans="12:17" x14ac:dyDescent="0.4">
      <c r="L799" s="21"/>
      <c r="M799" s="21"/>
      <c r="N799" s="22"/>
      <c r="O799" s="21"/>
      <c r="P799" s="21"/>
      <c r="Q799" s="21"/>
    </row>
    <row r="800" spans="12:17" x14ac:dyDescent="0.4">
      <c r="L800" s="21"/>
      <c r="M800" s="21"/>
      <c r="N800" s="22"/>
      <c r="O800" s="21"/>
      <c r="P800" s="21"/>
      <c r="Q800" s="21"/>
    </row>
    <row r="801" spans="12:17" x14ac:dyDescent="0.4">
      <c r="L801" s="21"/>
      <c r="M801" s="21"/>
      <c r="N801" s="22"/>
      <c r="O801" s="21"/>
      <c r="P801" s="21"/>
      <c r="Q801" s="21"/>
    </row>
    <row r="802" spans="12:17" x14ac:dyDescent="0.4">
      <c r="L802" s="21"/>
      <c r="M802" s="21"/>
      <c r="N802" s="22"/>
      <c r="O802" s="21"/>
      <c r="P802" s="21"/>
      <c r="Q802" s="21"/>
    </row>
    <row r="803" spans="12:17" x14ac:dyDescent="0.4">
      <c r="L803" s="21"/>
      <c r="M803" s="21"/>
      <c r="N803" s="22"/>
      <c r="O803" s="21"/>
      <c r="P803" s="21"/>
      <c r="Q803" s="21"/>
    </row>
    <row r="804" spans="12:17" x14ac:dyDescent="0.4">
      <c r="L804" s="21"/>
      <c r="M804" s="21"/>
      <c r="N804" s="22"/>
      <c r="O804" s="21"/>
      <c r="P804" s="21"/>
      <c r="Q804" s="21"/>
    </row>
    <row r="805" spans="12:17" x14ac:dyDescent="0.4">
      <c r="L805" s="21"/>
      <c r="M805" s="21"/>
      <c r="N805" s="22"/>
      <c r="O805" s="21"/>
      <c r="P805" s="21"/>
      <c r="Q805" s="21"/>
    </row>
    <row r="806" spans="12:17" x14ac:dyDescent="0.4">
      <c r="L806" s="21"/>
      <c r="M806" s="21"/>
      <c r="N806" s="22"/>
      <c r="O806" s="21"/>
      <c r="P806" s="21"/>
      <c r="Q806" s="21"/>
    </row>
    <row r="807" spans="12:17" x14ac:dyDescent="0.4">
      <c r="L807" s="21"/>
      <c r="M807" s="21"/>
      <c r="N807" s="22"/>
      <c r="O807" s="21"/>
      <c r="P807" s="21"/>
      <c r="Q807" s="21"/>
    </row>
    <row r="808" spans="12:17" x14ac:dyDescent="0.4">
      <c r="L808" s="21"/>
      <c r="M808" s="21"/>
      <c r="N808" s="22"/>
      <c r="O808" s="21"/>
      <c r="P808" s="21"/>
      <c r="Q808" s="21"/>
    </row>
    <row r="809" spans="12:17" x14ac:dyDescent="0.4">
      <c r="L809" s="21"/>
      <c r="M809" s="21"/>
      <c r="N809" s="22"/>
      <c r="O809" s="21"/>
      <c r="P809" s="21"/>
      <c r="Q809" s="21"/>
    </row>
    <row r="810" spans="12:17" x14ac:dyDescent="0.4">
      <c r="L810" s="21"/>
      <c r="M810" s="21"/>
      <c r="N810" s="22"/>
      <c r="O810" s="21"/>
      <c r="P810" s="21"/>
      <c r="Q810" s="21"/>
    </row>
    <row r="811" spans="12:17" x14ac:dyDescent="0.4">
      <c r="L811" s="21"/>
      <c r="M811" s="21"/>
      <c r="N811" s="22"/>
      <c r="O811" s="21"/>
      <c r="P811" s="21"/>
      <c r="Q811" s="21"/>
    </row>
    <row r="812" spans="12:17" x14ac:dyDescent="0.4">
      <c r="L812" s="21"/>
      <c r="M812" s="21"/>
      <c r="N812" s="22"/>
      <c r="O812" s="21"/>
      <c r="P812" s="21"/>
      <c r="Q812" s="21"/>
    </row>
    <row r="813" spans="12:17" x14ac:dyDescent="0.4">
      <c r="L813" s="21"/>
      <c r="M813" s="21"/>
      <c r="N813" s="22"/>
      <c r="O813" s="21"/>
      <c r="P813" s="21"/>
      <c r="Q813" s="21"/>
    </row>
    <row r="814" spans="12:17" x14ac:dyDescent="0.4">
      <c r="L814" s="21"/>
      <c r="M814" s="21"/>
      <c r="N814" s="22"/>
      <c r="O814" s="21"/>
      <c r="P814" s="21"/>
      <c r="Q814" s="21"/>
    </row>
    <row r="815" spans="12:17" x14ac:dyDescent="0.4">
      <c r="L815" s="21"/>
      <c r="M815" s="21"/>
      <c r="N815" s="22"/>
      <c r="O815" s="21"/>
      <c r="P815" s="21"/>
      <c r="Q815" s="21"/>
    </row>
    <row r="816" spans="12:17" x14ac:dyDescent="0.4">
      <c r="L816" s="21"/>
      <c r="M816" s="21"/>
      <c r="N816" s="22"/>
      <c r="O816" s="21"/>
      <c r="P816" s="21"/>
      <c r="Q816" s="21"/>
    </row>
    <row r="817" spans="12:17" x14ac:dyDescent="0.4">
      <c r="L817" s="21"/>
      <c r="M817" s="21"/>
      <c r="N817" s="22"/>
      <c r="O817" s="21"/>
      <c r="P817" s="21"/>
      <c r="Q817" s="21"/>
    </row>
    <row r="818" spans="12:17" x14ac:dyDescent="0.4">
      <c r="L818" s="21"/>
      <c r="M818" s="21"/>
      <c r="N818" s="22"/>
      <c r="O818" s="21"/>
      <c r="P818" s="21"/>
      <c r="Q818" s="21"/>
    </row>
    <row r="819" spans="12:17" x14ac:dyDescent="0.4">
      <c r="L819" s="21"/>
      <c r="M819" s="21"/>
      <c r="N819" s="22"/>
      <c r="O819" s="21"/>
      <c r="P819" s="21"/>
      <c r="Q819" s="21"/>
    </row>
    <row r="820" spans="12:17" x14ac:dyDescent="0.4">
      <c r="L820" s="21"/>
      <c r="M820" s="21"/>
      <c r="N820" s="22"/>
      <c r="O820" s="21"/>
      <c r="P820" s="21"/>
      <c r="Q820" s="21"/>
    </row>
    <row r="821" spans="12:17" x14ac:dyDescent="0.4">
      <c r="L821" s="21"/>
      <c r="M821" s="21"/>
      <c r="N821" s="22"/>
      <c r="O821" s="21"/>
      <c r="P821" s="21"/>
      <c r="Q821" s="21"/>
    </row>
    <row r="822" spans="12:17" x14ac:dyDescent="0.4">
      <c r="L822" s="21"/>
      <c r="M822" s="21"/>
      <c r="N822" s="22"/>
      <c r="O822" s="21"/>
      <c r="P822" s="21"/>
      <c r="Q822" s="21"/>
    </row>
    <row r="823" spans="12:17" x14ac:dyDescent="0.4">
      <c r="L823" s="21"/>
      <c r="M823" s="21"/>
      <c r="N823" s="22"/>
      <c r="O823" s="21"/>
      <c r="P823" s="21"/>
      <c r="Q823" s="21"/>
    </row>
    <row r="824" spans="12:17" x14ac:dyDescent="0.4">
      <c r="L824" s="21"/>
      <c r="M824" s="21"/>
      <c r="N824" s="22"/>
      <c r="O824" s="21"/>
      <c r="P824" s="21"/>
      <c r="Q824" s="21"/>
    </row>
    <row r="825" spans="12:17" x14ac:dyDescent="0.4">
      <c r="L825" s="21"/>
      <c r="M825" s="21"/>
      <c r="N825" s="22"/>
      <c r="O825" s="21"/>
      <c r="P825" s="21"/>
      <c r="Q825" s="21"/>
    </row>
    <row r="826" spans="12:17" x14ac:dyDescent="0.4">
      <c r="L826" s="21"/>
      <c r="M826" s="21"/>
      <c r="N826" s="22"/>
      <c r="O826" s="21"/>
      <c r="P826" s="21"/>
      <c r="Q826" s="21"/>
    </row>
    <row r="827" spans="12:17" x14ac:dyDescent="0.4">
      <c r="L827" s="21"/>
      <c r="M827" s="21"/>
      <c r="N827" s="22"/>
      <c r="O827" s="21"/>
      <c r="P827" s="21"/>
      <c r="Q827" s="21"/>
    </row>
    <row r="828" spans="12:17" x14ac:dyDescent="0.4">
      <c r="L828" s="21"/>
      <c r="M828" s="21"/>
      <c r="N828" s="22"/>
      <c r="O828" s="21"/>
      <c r="P828" s="21"/>
      <c r="Q828" s="21"/>
    </row>
    <row r="829" spans="12:17" x14ac:dyDescent="0.4">
      <c r="L829" s="21"/>
      <c r="M829" s="21"/>
      <c r="N829" s="22"/>
      <c r="O829" s="21"/>
      <c r="P829" s="21"/>
      <c r="Q829" s="21"/>
    </row>
    <row r="830" spans="12:17" x14ac:dyDescent="0.4">
      <c r="L830" s="21"/>
      <c r="M830" s="21"/>
      <c r="N830" s="22"/>
      <c r="O830" s="21"/>
      <c r="P830" s="21"/>
      <c r="Q830" s="21"/>
    </row>
    <row r="831" spans="12:17" x14ac:dyDescent="0.4">
      <c r="L831" s="21"/>
      <c r="M831" s="21"/>
      <c r="N831" s="22"/>
      <c r="O831" s="21"/>
      <c r="P831" s="21"/>
      <c r="Q831" s="21"/>
    </row>
    <row r="832" spans="12:17" x14ac:dyDescent="0.4">
      <c r="L832" s="21"/>
      <c r="M832" s="21"/>
      <c r="N832" s="22"/>
      <c r="O832" s="21"/>
      <c r="P832" s="21"/>
      <c r="Q832" s="21"/>
    </row>
    <row r="833" spans="12:17" x14ac:dyDescent="0.4">
      <c r="L833" s="21"/>
      <c r="M833" s="21"/>
      <c r="N833" s="22"/>
      <c r="O833" s="21"/>
      <c r="P833" s="21"/>
      <c r="Q833" s="21"/>
    </row>
    <row r="834" spans="12:17" x14ac:dyDescent="0.4">
      <c r="L834" s="21"/>
      <c r="M834" s="21"/>
      <c r="N834" s="22"/>
      <c r="O834" s="21"/>
      <c r="P834" s="21"/>
      <c r="Q834" s="21"/>
    </row>
    <row r="835" spans="12:17" x14ac:dyDescent="0.4">
      <c r="L835" s="21"/>
      <c r="M835" s="21"/>
      <c r="N835" s="22"/>
      <c r="O835" s="21"/>
      <c r="P835" s="21"/>
      <c r="Q835" s="21"/>
    </row>
    <row r="836" spans="12:17" x14ac:dyDescent="0.4">
      <c r="L836" s="21"/>
      <c r="M836" s="21"/>
      <c r="N836" s="22"/>
      <c r="O836" s="21"/>
      <c r="P836" s="21"/>
      <c r="Q836" s="21"/>
    </row>
    <row r="837" spans="12:17" x14ac:dyDescent="0.4">
      <c r="L837" s="21"/>
      <c r="M837" s="21"/>
      <c r="N837" s="22"/>
      <c r="O837" s="21"/>
      <c r="P837" s="21"/>
      <c r="Q837" s="21"/>
    </row>
    <row r="838" spans="12:17" x14ac:dyDescent="0.4">
      <c r="L838" s="21"/>
      <c r="M838" s="21"/>
      <c r="N838" s="22"/>
      <c r="O838" s="21"/>
      <c r="P838" s="21"/>
      <c r="Q838" s="21"/>
    </row>
    <row r="839" spans="12:17" x14ac:dyDescent="0.4">
      <c r="L839" s="21"/>
      <c r="M839" s="21"/>
      <c r="N839" s="22"/>
      <c r="O839" s="21"/>
      <c r="P839" s="21"/>
      <c r="Q839" s="21"/>
    </row>
    <row r="840" spans="12:17" x14ac:dyDescent="0.4">
      <c r="L840" s="21"/>
      <c r="M840" s="21"/>
      <c r="N840" s="22"/>
      <c r="O840" s="21"/>
      <c r="P840" s="21"/>
      <c r="Q840" s="21"/>
    </row>
    <row r="841" spans="12:17" x14ac:dyDescent="0.4">
      <c r="L841" s="21"/>
      <c r="M841" s="21"/>
      <c r="N841" s="22"/>
      <c r="O841" s="21"/>
      <c r="P841" s="21"/>
      <c r="Q841" s="21"/>
    </row>
    <row r="842" spans="12:17" x14ac:dyDescent="0.4">
      <c r="L842" s="21"/>
      <c r="M842" s="21"/>
      <c r="N842" s="22"/>
      <c r="O842" s="21"/>
      <c r="P842" s="21"/>
      <c r="Q842" s="21"/>
    </row>
    <row r="843" spans="12:17" x14ac:dyDescent="0.4">
      <c r="L843" s="21"/>
      <c r="M843" s="21"/>
      <c r="N843" s="22"/>
      <c r="O843" s="21"/>
      <c r="P843" s="21"/>
      <c r="Q843" s="21"/>
    </row>
    <row r="844" spans="12:17" x14ac:dyDescent="0.4">
      <c r="L844" s="21"/>
      <c r="M844" s="21"/>
      <c r="N844" s="22"/>
      <c r="O844" s="21"/>
      <c r="P844" s="21"/>
      <c r="Q844" s="21"/>
    </row>
    <row r="845" spans="12:17" x14ac:dyDescent="0.4">
      <c r="L845" s="21"/>
      <c r="M845" s="21"/>
      <c r="N845" s="22"/>
      <c r="O845" s="21"/>
      <c r="P845" s="21"/>
      <c r="Q845" s="21"/>
    </row>
    <row r="846" spans="12:17" x14ac:dyDescent="0.4">
      <c r="L846" s="21"/>
      <c r="M846" s="21"/>
      <c r="N846" s="22"/>
      <c r="O846" s="21"/>
      <c r="P846" s="21"/>
      <c r="Q846" s="21"/>
    </row>
    <row r="847" spans="12:17" x14ac:dyDescent="0.4">
      <c r="L847" s="21"/>
      <c r="M847" s="21"/>
      <c r="N847" s="22"/>
      <c r="O847" s="21"/>
      <c r="P847" s="21"/>
      <c r="Q847" s="21"/>
    </row>
    <row r="848" spans="12:17" x14ac:dyDescent="0.4">
      <c r="L848" s="21"/>
      <c r="M848" s="21"/>
      <c r="N848" s="22"/>
      <c r="O848" s="21"/>
      <c r="P848" s="21"/>
      <c r="Q848" s="21"/>
    </row>
    <row r="849" spans="12:17" x14ac:dyDescent="0.4">
      <c r="L849" s="21"/>
      <c r="M849" s="21"/>
      <c r="N849" s="22"/>
      <c r="O849" s="21"/>
      <c r="P849" s="21"/>
      <c r="Q849" s="21"/>
    </row>
    <row r="850" spans="12:17" x14ac:dyDescent="0.4">
      <c r="L850" s="21"/>
      <c r="M850" s="21"/>
      <c r="N850" s="22"/>
      <c r="O850" s="21"/>
      <c r="P850" s="21"/>
      <c r="Q850" s="21"/>
    </row>
    <row r="851" spans="12:17" x14ac:dyDescent="0.4">
      <c r="L851" s="21"/>
      <c r="M851" s="21"/>
      <c r="N851" s="22"/>
      <c r="O851" s="21"/>
      <c r="P851" s="21"/>
      <c r="Q851" s="21"/>
    </row>
    <row r="852" spans="12:17" x14ac:dyDescent="0.4">
      <c r="L852" s="21"/>
      <c r="M852" s="21"/>
      <c r="N852" s="22"/>
      <c r="O852" s="21"/>
      <c r="P852" s="21"/>
      <c r="Q852" s="21"/>
    </row>
    <row r="853" spans="12:17" x14ac:dyDescent="0.4">
      <c r="L853" s="21"/>
      <c r="M853" s="21"/>
      <c r="N853" s="22"/>
      <c r="O853" s="21"/>
      <c r="P853" s="21"/>
      <c r="Q853" s="21"/>
    </row>
    <row r="854" spans="12:17" x14ac:dyDescent="0.4">
      <c r="L854" s="21"/>
      <c r="M854" s="21"/>
      <c r="N854" s="22"/>
      <c r="O854" s="21"/>
      <c r="P854" s="21"/>
      <c r="Q854" s="21"/>
    </row>
    <row r="855" spans="12:17" x14ac:dyDescent="0.4">
      <c r="L855" s="21"/>
      <c r="M855" s="21"/>
      <c r="N855" s="22"/>
      <c r="O855" s="21"/>
      <c r="P855" s="21"/>
      <c r="Q855" s="21"/>
    </row>
    <row r="856" spans="12:17" x14ac:dyDescent="0.4">
      <c r="L856" s="21"/>
      <c r="M856" s="21"/>
      <c r="N856" s="22"/>
      <c r="O856" s="21"/>
      <c r="P856" s="21"/>
      <c r="Q856" s="21"/>
    </row>
    <row r="857" spans="12:17" x14ac:dyDescent="0.4">
      <c r="L857" s="21"/>
      <c r="M857" s="21"/>
      <c r="N857" s="22"/>
      <c r="O857" s="21"/>
      <c r="P857" s="21"/>
      <c r="Q857" s="21"/>
    </row>
    <row r="858" spans="12:17" x14ac:dyDescent="0.4">
      <c r="L858" s="21"/>
      <c r="M858" s="21"/>
      <c r="N858" s="22"/>
      <c r="O858" s="21"/>
      <c r="P858" s="21"/>
      <c r="Q858" s="21"/>
    </row>
    <row r="859" spans="12:17" x14ac:dyDescent="0.4">
      <c r="L859" s="21"/>
      <c r="M859" s="21"/>
      <c r="N859" s="22"/>
      <c r="O859" s="21"/>
      <c r="P859" s="21"/>
      <c r="Q859" s="21"/>
    </row>
    <row r="860" spans="12:17" x14ac:dyDescent="0.4">
      <c r="L860" s="21"/>
      <c r="M860" s="21"/>
      <c r="N860" s="22"/>
      <c r="O860" s="21"/>
      <c r="P860" s="21"/>
      <c r="Q860" s="21"/>
    </row>
    <row r="861" spans="12:17" x14ac:dyDescent="0.4">
      <c r="L861" s="21"/>
      <c r="M861" s="21"/>
      <c r="N861" s="22"/>
      <c r="O861" s="21"/>
      <c r="P861" s="21"/>
      <c r="Q861" s="21"/>
    </row>
    <row r="862" spans="12:17" x14ac:dyDescent="0.4">
      <c r="L862" s="21"/>
      <c r="M862" s="21"/>
      <c r="N862" s="22"/>
      <c r="O862" s="21"/>
      <c r="P862" s="21"/>
      <c r="Q862" s="21"/>
    </row>
    <row r="863" spans="12:17" x14ac:dyDescent="0.4">
      <c r="L863" s="21"/>
      <c r="M863" s="21"/>
      <c r="N863" s="22"/>
      <c r="O863" s="21"/>
      <c r="P863" s="21"/>
      <c r="Q863" s="21"/>
    </row>
    <row r="864" spans="12:17" x14ac:dyDescent="0.4">
      <c r="L864" s="21"/>
      <c r="M864" s="21"/>
      <c r="N864" s="22"/>
      <c r="O864" s="21"/>
      <c r="P864" s="21"/>
      <c r="Q864" s="21"/>
    </row>
    <row r="865" spans="12:17" x14ac:dyDescent="0.4">
      <c r="L865" s="21"/>
      <c r="M865" s="21"/>
      <c r="N865" s="22"/>
      <c r="O865" s="21"/>
      <c r="P865" s="21"/>
      <c r="Q865" s="21"/>
    </row>
    <row r="866" spans="12:17" x14ac:dyDescent="0.4">
      <c r="L866" s="21"/>
      <c r="M866" s="21"/>
      <c r="N866" s="22"/>
      <c r="O866" s="21"/>
      <c r="P866" s="21"/>
      <c r="Q866" s="21"/>
    </row>
    <row r="867" spans="12:17" x14ac:dyDescent="0.4">
      <c r="L867" s="21"/>
      <c r="M867" s="21"/>
      <c r="N867" s="22"/>
      <c r="O867" s="21"/>
      <c r="P867" s="21"/>
      <c r="Q867" s="21"/>
    </row>
    <row r="868" spans="12:17" x14ac:dyDescent="0.4">
      <c r="L868" s="21"/>
      <c r="M868" s="21"/>
      <c r="N868" s="22"/>
      <c r="O868" s="21"/>
      <c r="P868" s="21"/>
      <c r="Q868" s="21"/>
    </row>
    <row r="869" spans="12:17" x14ac:dyDescent="0.4">
      <c r="L869" s="21"/>
      <c r="M869" s="21"/>
      <c r="N869" s="22"/>
      <c r="O869" s="21"/>
      <c r="P869" s="21"/>
      <c r="Q869" s="21"/>
    </row>
    <row r="870" spans="12:17" x14ac:dyDescent="0.4">
      <c r="L870" s="21"/>
      <c r="M870" s="21"/>
      <c r="N870" s="22"/>
      <c r="O870" s="21"/>
      <c r="P870" s="21"/>
      <c r="Q870" s="21"/>
    </row>
    <row r="871" spans="12:17" x14ac:dyDescent="0.4">
      <c r="L871" s="21"/>
      <c r="M871" s="21"/>
      <c r="N871" s="22"/>
      <c r="O871" s="21"/>
      <c r="P871" s="21"/>
      <c r="Q871" s="21"/>
    </row>
    <row r="872" spans="12:17" x14ac:dyDescent="0.4">
      <c r="L872" s="21"/>
      <c r="M872" s="21"/>
      <c r="N872" s="22"/>
      <c r="O872" s="21"/>
      <c r="P872" s="21"/>
      <c r="Q872" s="21"/>
    </row>
    <row r="873" spans="12:17" x14ac:dyDescent="0.4">
      <c r="L873" s="21"/>
      <c r="M873" s="21"/>
      <c r="N873" s="22"/>
      <c r="O873" s="21"/>
      <c r="P873" s="21"/>
      <c r="Q873" s="21"/>
    </row>
    <row r="874" spans="12:17" x14ac:dyDescent="0.4">
      <c r="L874" s="21"/>
      <c r="M874" s="21"/>
      <c r="N874" s="22"/>
      <c r="O874" s="21"/>
      <c r="P874" s="21"/>
      <c r="Q874" s="21"/>
    </row>
    <row r="875" spans="12:17" x14ac:dyDescent="0.4">
      <c r="L875" s="21"/>
      <c r="M875" s="21"/>
      <c r="N875" s="22"/>
      <c r="O875" s="21"/>
      <c r="P875" s="21"/>
      <c r="Q875" s="21"/>
    </row>
    <row r="876" spans="12:17" x14ac:dyDescent="0.4">
      <c r="L876" s="21"/>
      <c r="M876" s="21"/>
      <c r="N876" s="22"/>
      <c r="O876" s="21"/>
      <c r="P876" s="21"/>
      <c r="Q876" s="21"/>
    </row>
    <row r="877" spans="12:17" x14ac:dyDescent="0.4">
      <c r="L877" s="21"/>
      <c r="M877" s="21"/>
      <c r="N877" s="22"/>
      <c r="O877" s="21"/>
      <c r="P877" s="21"/>
      <c r="Q877" s="21"/>
    </row>
    <row r="878" spans="12:17" x14ac:dyDescent="0.4">
      <c r="L878" s="21"/>
      <c r="M878" s="21"/>
      <c r="N878" s="22"/>
      <c r="O878" s="21"/>
      <c r="P878" s="21"/>
      <c r="Q878" s="21"/>
    </row>
    <row r="879" spans="12:17" x14ac:dyDescent="0.4">
      <c r="L879" s="21"/>
      <c r="M879" s="21"/>
      <c r="N879" s="22"/>
      <c r="O879" s="21"/>
      <c r="P879" s="21"/>
      <c r="Q879" s="21"/>
    </row>
    <row r="880" spans="12:17" x14ac:dyDescent="0.4">
      <c r="L880" s="21"/>
      <c r="M880" s="21"/>
      <c r="N880" s="22"/>
      <c r="O880" s="21"/>
      <c r="P880" s="21"/>
      <c r="Q880" s="21"/>
    </row>
    <row r="881" spans="12:17" x14ac:dyDescent="0.4">
      <c r="L881" s="21"/>
      <c r="M881" s="21"/>
      <c r="N881" s="22"/>
      <c r="O881" s="21"/>
      <c r="P881" s="21"/>
      <c r="Q881" s="21"/>
    </row>
    <row r="882" spans="12:17" x14ac:dyDescent="0.4">
      <c r="L882" s="21"/>
      <c r="M882" s="21"/>
      <c r="N882" s="22"/>
      <c r="O882" s="21"/>
      <c r="P882" s="21"/>
      <c r="Q882" s="21"/>
    </row>
    <row r="883" spans="12:17" x14ac:dyDescent="0.4">
      <c r="L883" s="21"/>
      <c r="M883" s="21"/>
      <c r="N883" s="22"/>
      <c r="O883" s="21"/>
      <c r="P883" s="21"/>
      <c r="Q883" s="21"/>
    </row>
    <row r="884" spans="12:17" x14ac:dyDescent="0.4">
      <c r="L884" s="21"/>
      <c r="M884" s="21"/>
      <c r="N884" s="22"/>
      <c r="O884" s="21"/>
      <c r="P884" s="21"/>
      <c r="Q884" s="21"/>
    </row>
    <row r="885" spans="12:17" x14ac:dyDescent="0.4">
      <c r="L885" s="21"/>
      <c r="M885" s="21"/>
      <c r="N885" s="22"/>
      <c r="O885" s="21"/>
      <c r="P885" s="21"/>
      <c r="Q885" s="21"/>
    </row>
    <row r="886" spans="12:17" x14ac:dyDescent="0.4">
      <c r="L886" s="21"/>
      <c r="M886" s="21"/>
      <c r="N886" s="22"/>
      <c r="O886" s="21"/>
      <c r="P886" s="21"/>
      <c r="Q886" s="21"/>
    </row>
    <row r="887" spans="12:17" x14ac:dyDescent="0.4">
      <c r="L887" s="21"/>
      <c r="M887" s="21"/>
      <c r="N887" s="22"/>
      <c r="O887" s="21"/>
      <c r="P887" s="21"/>
      <c r="Q887" s="21"/>
    </row>
    <row r="888" spans="12:17" x14ac:dyDescent="0.4">
      <c r="L888" s="21"/>
      <c r="M888" s="21"/>
      <c r="N888" s="22"/>
      <c r="O888" s="21"/>
      <c r="P888" s="21"/>
      <c r="Q888" s="21"/>
    </row>
    <row r="889" spans="12:17" x14ac:dyDescent="0.4">
      <c r="L889" s="21"/>
      <c r="M889" s="21"/>
      <c r="N889" s="22"/>
      <c r="O889" s="21"/>
      <c r="P889" s="21"/>
      <c r="Q889" s="21"/>
    </row>
    <row r="890" spans="12:17" x14ac:dyDescent="0.4">
      <c r="L890" s="21"/>
      <c r="M890" s="21"/>
      <c r="N890" s="22"/>
      <c r="O890" s="21"/>
      <c r="P890" s="21"/>
      <c r="Q890" s="21"/>
    </row>
    <row r="891" spans="12:17" x14ac:dyDescent="0.4">
      <c r="L891" s="21"/>
      <c r="M891" s="21"/>
      <c r="N891" s="22"/>
      <c r="O891" s="21"/>
      <c r="P891" s="21"/>
      <c r="Q891" s="21"/>
    </row>
    <row r="892" spans="12:17" x14ac:dyDescent="0.4">
      <c r="L892" s="21"/>
      <c r="M892" s="21"/>
      <c r="N892" s="22"/>
      <c r="O892" s="21"/>
      <c r="P892" s="21"/>
      <c r="Q892" s="21"/>
    </row>
    <row r="893" spans="12:17" x14ac:dyDescent="0.4">
      <c r="L893" s="21"/>
      <c r="M893" s="21"/>
      <c r="N893" s="22"/>
      <c r="O893" s="21"/>
      <c r="P893" s="21"/>
      <c r="Q893" s="21"/>
    </row>
    <row r="894" spans="12:17" x14ac:dyDescent="0.4">
      <c r="L894" s="21"/>
      <c r="M894" s="21"/>
      <c r="N894" s="22"/>
      <c r="O894" s="21"/>
      <c r="P894" s="21"/>
      <c r="Q894" s="21"/>
    </row>
    <row r="895" spans="12:17" x14ac:dyDescent="0.4">
      <c r="L895" s="21"/>
      <c r="M895" s="21"/>
      <c r="N895" s="22"/>
      <c r="O895" s="21"/>
      <c r="P895" s="21"/>
      <c r="Q895" s="21"/>
    </row>
    <row r="896" spans="12:17" x14ac:dyDescent="0.4">
      <c r="L896" s="21"/>
      <c r="M896" s="21"/>
      <c r="N896" s="22"/>
      <c r="O896" s="21"/>
      <c r="P896" s="21"/>
      <c r="Q896" s="21"/>
    </row>
    <row r="897" spans="12:17" x14ac:dyDescent="0.4">
      <c r="L897" s="21"/>
      <c r="M897" s="21"/>
      <c r="N897" s="22"/>
      <c r="O897" s="21"/>
      <c r="P897" s="21"/>
      <c r="Q897" s="21"/>
    </row>
    <row r="898" spans="12:17" x14ac:dyDescent="0.4">
      <c r="L898" s="21"/>
      <c r="M898" s="21"/>
      <c r="N898" s="22"/>
      <c r="O898" s="21"/>
      <c r="P898" s="21"/>
      <c r="Q898" s="21"/>
    </row>
    <row r="899" spans="12:17" x14ac:dyDescent="0.4">
      <c r="L899" s="21"/>
      <c r="M899" s="21"/>
      <c r="N899" s="22"/>
      <c r="O899" s="21"/>
      <c r="P899" s="21"/>
      <c r="Q899" s="21"/>
    </row>
    <row r="900" spans="12:17" x14ac:dyDescent="0.4">
      <c r="L900" s="21"/>
      <c r="M900" s="21"/>
      <c r="N900" s="22"/>
      <c r="O900" s="21"/>
      <c r="P900" s="21"/>
      <c r="Q900" s="21"/>
    </row>
    <row r="901" spans="12:17" x14ac:dyDescent="0.4">
      <c r="L901" s="21"/>
      <c r="M901" s="21"/>
      <c r="N901" s="22"/>
      <c r="O901" s="21"/>
      <c r="P901" s="21"/>
      <c r="Q901" s="21"/>
    </row>
    <row r="902" spans="12:17" x14ac:dyDescent="0.4">
      <c r="L902" s="21"/>
      <c r="M902" s="21"/>
      <c r="N902" s="22"/>
      <c r="O902" s="21"/>
      <c r="P902" s="21"/>
      <c r="Q902" s="21"/>
    </row>
    <row r="903" spans="12:17" x14ac:dyDescent="0.4">
      <c r="L903" s="21"/>
      <c r="M903" s="21"/>
      <c r="N903" s="22"/>
      <c r="O903" s="21"/>
      <c r="P903" s="21"/>
      <c r="Q903" s="21"/>
    </row>
    <row r="904" spans="12:17" x14ac:dyDescent="0.4">
      <c r="L904" s="21"/>
      <c r="M904" s="21"/>
      <c r="N904" s="22"/>
      <c r="O904" s="21"/>
      <c r="P904" s="21"/>
      <c r="Q904" s="21"/>
    </row>
    <row r="905" spans="12:17" x14ac:dyDescent="0.4">
      <c r="L905" s="21"/>
      <c r="M905" s="21"/>
      <c r="N905" s="22"/>
      <c r="O905" s="21"/>
      <c r="P905" s="21"/>
      <c r="Q905" s="21"/>
    </row>
    <row r="906" spans="12:17" x14ac:dyDescent="0.4">
      <c r="L906" s="21"/>
      <c r="M906" s="21"/>
      <c r="N906" s="22"/>
      <c r="O906" s="21"/>
      <c r="P906" s="21"/>
      <c r="Q906" s="21"/>
    </row>
    <row r="907" spans="12:17" x14ac:dyDescent="0.4">
      <c r="L907" s="21"/>
      <c r="M907" s="21"/>
      <c r="N907" s="22"/>
      <c r="O907" s="21"/>
      <c r="P907" s="21"/>
      <c r="Q907" s="21"/>
    </row>
    <row r="908" spans="12:17" x14ac:dyDescent="0.4">
      <c r="L908" s="21"/>
      <c r="M908" s="21"/>
      <c r="N908" s="22"/>
      <c r="O908" s="21"/>
      <c r="P908" s="21"/>
      <c r="Q908" s="21"/>
    </row>
    <row r="909" spans="12:17" x14ac:dyDescent="0.4">
      <c r="L909" s="21"/>
      <c r="M909" s="21"/>
      <c r="N909" s="22"/>
      <c r="O909" s="21"/>
      <c r="P909" s="21"/>
      <c r="Q909" s="21"/>
    </row>
    <row r="910" spans="12:17" x14ac:dyDescent="0.4">
      <c r="L910" s="21"/>
      <c r="M910" s="21"/>
      <c r="N910" s="22"/>
      <c r="O910" s="21"/>
      <c r="P910" s="21"/>
      <c r="Q910" s="21"/>
    </row>
    <row r="911" spans="12:17" x14ac:dyDescent="0.4">
      <c r="L911" s="21"/>
      <c r="M911" s="21"/>
      <c r="N911" s="22"/>
      <c r="O911" s="21"/>
      <c r="P911" s="21"/>
      <c r="Q911" s="21"/>
    </row>
    <row r="912" spans="12:17" x14ac:dyDescent="0.4">
      <c r="L912" s="21"/>
      <c r="M912" s="21"/>
      <c r="N912" s="22"/>
      <c r="O912" s="21"/>
      <c r="P912" s="21"/>
      <c r="Q912" s="21"/>
    </row>
    <row r="913" spans="12:17" x14ac:dyDescent="0.4">
      <c r="L913" s="21"/>
      <c r="M913" s="21"/>
      <c r="N913" s="22"/>
      <c r="O913" s="21"/>
      <c r="P913" s="21"/>
      <c r="Q913" s="21"/>
    </row>
    <row r="914" spans="12:17" x14ac:dyDescent="0.4">
      <c r="L914" s="21"/>
      <c r="M914" s="21"/>
      <c r="N914" s="22"/>
      <c r="O914" s="21"/>
      <c r="P914" s="21"/>
      <c r="Q914" s="21"/>
    </row>
    <row r="915" spans="12:17" x14ac:dyDescent="0.4">
      <c r="L915" s="21"/>
      <c r="M915" s="21"/>
      <c r="N915" s="22"/>
      <c r="O915" s="21"/>
      <c r="P915" s="21"/>
      <c r="Q915" s="21"/>
    </row>
    <row r="916" spans="12:17" x14ac:dyDescent="0.4">
      <c r="L916" s="21"/>
      <c r="M916" s="21"/>
      <c r="N916" s="22"/>
      <c r="O916" s="21"/>
      <c r="P916" s="21"/>
      <c r="Q916" s="21"/>
    </row>
    <row r="917" spans="12:17" x14ac:dyDescent="0.4">
      <c r="L917" s="21"/>
      <c r="M917" s="21"/>
      <c r="N917" s="22"/>
      <c r="O917" s="21"/>
      <c r="P917" s="21"/>
      <c r="Q917" s="21"/>
    </row>
    <row r="918" spans="12:17" x14ac:dyDescent="0.4">
      <c r="L918" s="21"/>
      <c r="M918" s="21"/>
      <c r="N918" s="22"/>
      <c r="O918" s="21"/>
      <c r="P918" s="21"/>
      <c r="Q918" s="21"/>
    </row>
    <row r="919" spans="12:17" x14ac:dyDescent="0.4">
      <c r="L919" s="21"/>
      <c r="M919" s="21"/>
      <c r="N919" s="22"/>
      <c r="O919" s="21"/>
      <c r="P919" s="21"/>
      <c r="Q919" s="21"/>
    </row>
    <row r="920" spans="12:17" x14ac:dyDescent="0.4">
      <c r="L920" s="21"/>
      <c r="M920" s="21"/>
      <c r="N920" s="22"/>
      <c r="O920" s="21"/>
      <c r="P920" s="21"/>
      <c r="Q920" s="21"/>
    </row>
    <row r="921" spans="12:17" x14ac:dyDescent="0.4">
      <c r="L921" s="21"/>
      <c r="M921" s="21"/>
      <c r="N921" s="22"/>
      <c r="O921" s="21"/>
      <c r="P921" s="21"/>
      <c r="Q921" s="21"/>
    </row>
    <row r="922" spans="12:17" x14ac:dyDescent="0.4">
      <c r="L922" s="21"/>
      <c r="M922" s="21"/>
      <c r="N922" s="22"/>
      <c r="O922" s="21"/>
      <c r="P922" s="21"/>
      <c r="Q922" s="21"/>
    </row>
    <row r="923" spans="12:17" x14ac:dyDescent="0.4">
      <c r="L923" s="21"/>
      <c r="M923" s="21"/>
      <c r="N923" s="22"/>
      <c r="O923" s="21"/>
      <c r="P923" s="21"/>
      <c r="Q923" s="21"/>
    </row>
    <row r="924" spans="12:17" x14ac:dyDescent="0.4">
      <c r="L924" s="21"/>
      <c r="M924" s="21"/>
      <c r="N924" s="22"/>
      <c r="O924" s="21"/>
      <c r="P924" s="21"/>
      <c r="Q924" s="21"/>
    </row>
    <row r="925" spans="12:17" x14ac:dyDescent="0.4">
      <c r="L925" s="21"/>
      <c r="M925" s="21"/>
      <c r="N925" s="22"/>
      <c r="O925" s="21"/>
      <c r="P925" s="21"/>
      <c r="Q925" s="21"/>
    </row>
    <row r="926" spans="12:17" x14ac:dyDescent="0.4">
      <c r="L926" s="21"/>
      <c r="M926" s="21"/>
      <c r="N926" s="22"/>
      <c r="O926" s="21"/>
      <c r="P926" s="21"/>
      <c r="Q926" s="21"/>
    </row>
    <row r="927" spans="12:17" x14ac:dyDescent="0.4">
      <c r="L927" s="21"/>
      <c r="M927" s="21"/>
      <c r="N927" s="22"/>
      <c r="O927" s="21"/>
      <c r="P927" s="21"/>
      <c r="Q927" s="21"/>
    </row>
    <row r="928" spans="12:17" x14ac:dyDescent="0.4">
      <c r="L928" s="21"/>
      <c r="M928" s="21"/>
      <c r="N928" s="22"/>
      <c r="O928" s="21"/>
      <c r="P928" s="21"/>
      <c r="Q928" s="21"/>
    </row>
    <row r="929" spans="12:17" x14ac:dyDescent="0.4">
      <c r="L929" s="21"/>
      <c r="M929" s="21"/>
      <c r="N929" s="22"/>
      <c r="O929" s="21"/>
      <c r="P929" s="21"/>
      <c r="Q929" s="21"/>
    </row>
    <row r="930" spans="12:17" x14ac:dyDescent="0.4">
      <c r="L930" s="21"/>
      <c r="M930" s="21"/>
      <c r="N930" s="22"/>
      <c r="O930" s="21"/>
      <c r="P930" s="21"/>
      <c r="Q930" s="21"/>
    </row>
    <row r="931" spans="12:17" x14ac:dyDescent="0.4">
      <c r="L931" s="21"/>
      <c r="M931" s="21"/>
      <c r="N931" s="22"/>
      <c r="O931" s="21"/>
      <c r="P931" s="21"/>
      <c r="Q931" s="21"/>
    </row>
    <row r="932" spans="12:17" x14ac:dyDescent="0.4">
      <c r="L932" s="21"/>
      <c r="M932" s="21"/>
      <c r="N932" s="22"/>
      <c r="O932" s="21"/>
      <c r="P932" s="21"/>
      <c r="Q932" s="21"/>
    </row>
    <row r="933" spans="12:17" x14ac:dyDescent="0.4">
      <c r="L933" s="21"/>
      <c r="M933" s="21"/>
      <c r="N933" s="22"/>
      <c r="O933" s="21"/>
      <c r="P933" s="21"/>
      <c r="Q933" s="21"/>
    </row>
    <row r="934" spans="12:17" x14ac:dyDescent="0.4">
      <c r="L934" s="21"/>
      <c r="M934" s="21"/>
      <c r="N934" s="22"/>
      <c r="O934" s="21"/>
      <c r="P934" s="21"/>
      <c r="Q934" s="21"/>
    </row>
    <row r="935" spans="12:17" x14ac:dyDescent="0.4">
      <c r="L935" s="21"/>
      <c r="M935" s="21"/>
      <c r="N935" s="22"/>
      <c r="O935" s="21"/>
      <c r="P935" s="21"/>
      <c r="Q935" s="21"/>
    </row>
    <row r="936" spans="12:17" x14ac:dyDescent="0.4">
      <c r="L936" s="21"/>
      <c r="M936" s="21"/>
      <c r="N936" s="22"/>
      <c r="O936" s="21"/>
      <c r="P936" s="21"/>
      <c r="Q936" s="21"/>
    </row>
    <row r="937" spans="12:17" x14ac:dyDescent="0.4">
      <c r="L937" s="21"/>
      <c r="M937" s="21"/>
      <c r="N937" s="22"/>
      <c r="O937" s="21"/>
      <c r="P937" s="21"/>
      <c r="Q937" s="21"/>
    </row>
    <row r="938" spans="12:17" x14ac:dyDescent="0.4">
      <c r="L938" s="21"/>
      <c r="M938" s="21"/>
      <c r="N938" s="22"/>
      <c r="O938" s="21"/>
      <c r="P938" s="21"/>
      <c r="Q938" s="21"/>
    </row>
    <row r="939" spans="12:17" x14ac:dyDescent="0.4">
      <c r="L939" s="21"/>
      <c r="M939" s="21"/>
      <c r="N939" s="22"/>
      <c r="O939" s="21"/>
      <c r="P939" s="21"/>
      <c r="Q939" s="21"/>
    </row>
    <row r="940" spans="12:17" x14ac:dyDescent="0.4">
      <c r="L940" s="21"/>
      <c r="M940" s="21"/>
      <c r="N940" s="22"/>
      <c r="O940" s="21"/>
      <c r="P940" s="21"/>
      <c r="Q940" s="21"/>
    </row>
    <row r="941" spans="12:17" x14ac:dyDescent="0.4">
      <c r="L941" s="21"/>
      <c r="M941" s="21"/>
      <c r="N941" s="22"/>
      <c r="O941" s="21"/>
      <c r="P941" s="21"/>
      <c r="Q941" s="21"/>
    </row>
    <row r="942" spans="12:17" x14ac:dyDescent="0.4">
      <c r="L942" s="21"/>
      <c r="M942" s="21"/>
      <c r="N942" s="22"/>
      <c r="O942" s="21"/>
      <c r="P942" s="21"/>
      <c r="Q942" s="21"/>
    </row>
    <row r="943" spans="12:17" x14ac:dyDescent="0.4">
      <c r="L943" s="21"/>
      <c r="M943" s="21"/>
      <c r="N943" s="22"/>
      <c r="O943" s="21"/>
      <c r="P943" s="21"/>
      <c r="Q943" s="21"/>
    </row>
    <row r="944" spans="12:17" x14ac:dyDescent="0.4">
      <c r="L944" s="21"/>
      <c r="M944" s="21"/>
      <c r="N944" s="22"/>
      <c r="O944" s="21"/>
      <c r="P944" s="21"/>
      <c r="Q944" s="21"/>
    </row>
    <row r="945" spans="12:17" x14ac:dyDescent="0.4">
      <c r="L945" s="21"/>
      <c r="M945" s="21"/>
      <c r="N945" s="22"/>
      <c r="O945" s="21"/>
      <c r="P945" s="21"/>
      <c r="Q945" s="21"/>
    </row>
    <row r="946" spans="12:17" x14ac:dyDescent="0.4">
      <c r="L946" s="21"/>
      <c r="M946" s="21"/>
      <c r="N946" s="22"/>
      <c r="O946" s="21"/>
      <c r="P946" s="21"/>
      <c r="Q946" s="21"/>
    </row>
    <row r="947" spans="12:17" x14ac:dyDescent="0.4">
      <c r="L947" s="21"/>
      <c r="M947" s="21"/>
      <c r="N947" s="22"/>
      <c r="O947" s="21"/>
      <c r="P947" s="21"/>
      <c r="Q947" s="21"/>
    </row>
    <row r="948" spans="12:17" x14ac:dyDescent="0.4">
      <c r="L948" s="21"/>
      <c r="M948" s="21"/>
      <c r="N948" s="22"/>
      <c r="O948" s="21"/>
      <c r="P948" s="21"/>
      <c r="Q948" s="21"/>
    </row>
    <row r="949" spans="12:17" x14ac:dyDescent="0.4">
      <c r="L949" s="21"/>
      <c r="M949" s="21"/>
      <c r="N949" s="22"/>
      <c r="O949" s="21"/>
      <c r="P949" s="21"/>
      <c r="Q949" s="21"/>
    </row>
    <row r="950" spans="12:17" x14ac:dyDescent="0.4">
      <c r="L950" s="21"/>
      <c r="M950" s="21"/>
      <c r="N950" s="22"/>
      <c r="O950" s="21"/>
      <c r="P950" s="21"/>
      <c r="Q950" s="21"/>
    </row>
    <row r="951" spans="12:17" x14ac:dyDescent="0.4">
      <c r="L951" s="21"/>
      <c r="M951" s="21"/>
      <c r="N951" s="22"/>
      <c r="O951" s="21"/>
      <c r="P951" s="21"/>
      <c r="Q951" s="21"/>
    </row>
    <row r="952" spans="12:17" x14ac:dyDescent="0.4">
      <c r="L952" s="21"/>
      <c r="M952" s="21"/>
      <c r="N952" s="22"/>
      <c r="O952" s="21"/>
      <c r="P952" s="21"/>
      <c r="Q952" s="21"/>
    </row>
    <row r="953" spans="12:17" x14ac:dyDescent="0.4">
      <c r="L953" s="21"/>
      <c r="M953" s="21"/>
      <c r="N953" s="22"/>
      <c r="O953" s="21"/>
      <c r="P953" s="21"/>
      <c r="Q953" s="21"/>
    </row>
    <row r="954" spans="12:17" x14ac:dyDescent="0.4">
      <c r="L954" s="21"/>
      <c r="M954" s="21"/>
      <c r="N954" s="22"/>
      <c r="O954" s="21"/>
      <c r="P954" s="21"/>
      <c r="Q954" s="21"/>
    </row>
    <row r="955" spans="12:17" x14ac:dyDescent="0.4">
      <c r="L955" s="21"/>
      <c r="M955" s="21"/>
      <c r="N955" s="22"/>
      <c r="O955" s="21"/>
      <c r="P955" s="21"/>
      <c r="Q955" s="21"/>
    </row>
    <row r="956" spans="12:17" x14ac:dyDescent="0.4">
      <c r="L956" s="21"/>
      <c r="M956" s="21"/>
      <c r="N956" s="22"/>
      <c r="O956" s="21"/>
      <c r="P956" s="21"/>
      <c r="Q956" s="21"/>
    </row>
    <row r="957" spans="12:17" x14ac:dyDescent="0.4">
      <c r="L957" s="21"/>
      <c r="M957" s="21"/>
      <c r="N957" s="22"/>
      <c r="O957" s="21"/>
      <c r="P957" s="21"/>
      <c r="Q957" s="21"/>
    </row>
    <row r="958" spans="12:17" x14ac:dyDescent="0.4">
      <c r="L958" s="21"/>
      <c r="M958" s="21"/>
      <c r="N958" s="22"/>
      <c r="O958" s="21"/>
      <c r="P958" s="21"/>
      <c r="Q958" s="21"/>
    </row>
    <row r="959" spans="12:17" x14ac:dyDescent="0.4">
      <c r="L959" s="21"/>
      <c r="M959" s="21"/>
      <c r="N959" s="22"/>
      <c r="O959" s="21"/>
      <c r="P959" s="21"/>
      <c r="Q959" s="21"/>
    </row>
    <row r="960" spans="12:17" x14ac:dyDescent="0.4">
      <c r="L960" s="21"/>
      <c r="M960" s="21"/>
      <c r="N960" s="22"/>
      <c r="O960" s="21"/>
      <c r="P960" s="21"/>
      <c r="Q960" s="21"/>
    </row>
    <row r="961" spans="12:17" x14ac:dyDescent="0.4">
      <c r="L961" s="21"/>
      <c r="M961" s="21"/>
      <c r="N961" s="22"/>
      <c r="O961" s="21"/>
      <c r="P961" s="21"/>
      <c r="Q961" s="21"/>
    </row>
    <row r="962" spans="12:17" x14ac:dyDescent="0.4">
      <c r="L962" s="21"/>
      <c r="M962" s="21"/>
      <c r="N962" s="22"/>
      <c r="O962" s="21"/>
      <c r="P962" s="21"/>
      <c r="Q962" s="21"/>
    </row>
    <row r="963" spans="12:17" x14ac:dyDescent="0.4">
      <c r="L963" s="21"/>
      <c r="M963" s="21"/>
      <c r="N963" s="22"/>
      <c r="O963" s="21"/>
      <c r="P963" s="21"/>
      <c r="Q963" s="21"/>
    </row>
    <row r="964" spans="12:17" x14ac:dyDescent="0.4">
      <c r="L964" s="21"/>
      <c r="M964" s="21"/>
      <c r="N964" s="22"/>
      <c r="O964" s="21"/>
      <c r="P964" s="21"/>
      <c r="Q964" s="21"/>
    </row>
    <row r="965" spans="12:17" x14ac:dyDescent="0.4">
      <c r="L965" s="21"/>
      <c r="M965" s="21"/>
      <c r="N965" s="22"/>
      <c r="O965" s="21"/>
      <c r="P965" s="21"/>
      <c r="Q965" s="21"/>
    </row>
    <row r="966" spans="12:17" x14ac:dyDescent="0.4">
      <c r="L966" s="21"/>
      <c r="M966" s="21"/>
      <c r="N966" s="22"/>
      <c r="O966" s="21"/>
      <c r="P966" s="21"/>
      <c r="Q966" s="21"/>
    </row>
    <row r="967" spans="12:17" x14ac:dyDescent="0.4">
      <c r="L967" s="21"/>
      <c r="M967" s="21"/>
      <c r="N967" s="22"/>
      <c r="O967" s="21"/>
      <c r="P967" s="21"/>
      <c r="Q967" s="21"/>
    </row>
    <row r="968" spans="12:17" x14ac:dyDescent="0.4">
      <c r="L968" s="21"/>
      <c r="M968" s="21"/>
      <c r="N968" s="22"/>
      <c r="O968" s="21"/>
      <c r="P968" s="21"/>
      <c r="Q968" s="21"/>
    </row>
    <row r="969" spans="12:17" x14ac:dyDescent="0.4">
      <c r="L969" s="21"/>
      <c r="M969" s="21"/>
      <c r="N969" s="22"/>
      <c r="O969" s="21"/>
      <c r="P969" s="21"/>
      <c r="Q969" s="21"/>
    </row>
    <row r="970" spans="12:17" x14ac:dyDescent="0.4">
      <c r="L970" s="21"/>
      <c r="M970" s="21"/>
      <c r="N970" s="22"/>
      <c r="O970" s="21"/>
      <c r="P970" s="21"/>
      <c r="Q970" s="21"/>
    </row>
    <row r="971" spans="12:17" x14ac:dyDescent="0.4">
      <c r="L971" s="21"/>
      <c r="M971" s="21"/>
      <c r="N971" s="22"/>
      <c r="O971" s="21"/>
      <c r="P971" s="21"/>
      <c r="Q971" s="21"/>
    </row>
    <row r="972" spans="12:17" x14ac:dyDescent="0.4">
      <c r="L972" s="21"/>
      <c r="M972" s="21"/>
      <c r="N972" s="22"/>
      <c r="O972" s="21"/>
      <c r="P972" s="21"/>
      <c r="Q972" s="21"/>
    </row>
    <row r="973" spans="12:17" x14ac:dyDescent="0.4">
      <c r="L973" s="21"/>
      <c r="M973" s="21"/>
      <c r="N973" s="22"/>
      <c r="O973" s="21"/>
      <c r="P973" s="21"/>
      <c r="Q973" s="21"/>
    </row>
    <row r="974" spans="12:17" x14ac:dyDescent="0.4">
      <c r="L974" s="21"/>
      <c r="M974" s="21"/>
      <c r="N974" s="22"/>
      <c r="O974" s="21"/>
      <c r="P974" s="21"/>
      <c r="Q974" s="21"/>
    </row>
    <row r="975" spans="12:17" x14ac:dyDescent="0.4">
      <c r="L975" s="21"/>
      <c r="M975" s="21"/>
      <c r="N975" s="22"/>
      <c r="O975" s="21"/>
      <c r="P975" s="21"/>
      <c r="Q975" s="21"/>
    </row>
    <row r="976" spans="12:17" x14ac:dyDescent="0.4">
      <c r="L976" s="21"/>
      <c r="M976" s="21"/>
      <c r="N976" s="22"/>
      <c r="O976" s="21"/>
      <c r="P976" s="21"/>
      <c r="Q976" s="21"/>
    </row>
    <row r="977" spans="12:17" x14ac:dyDescent="0.4">
      <c r="L977" s="21"/>
      <c r="M977" s="21"/>
      <c r="N977" s="22"/>
      <c r="O977" s="21"/>
      <c r="P977" s="21"/>
      <c r="Q977" s="21"/>
    </row>
    <row r="978" spans="12:17" x14ac:dyDescent="0.4">
      <c r="L978" s="21"/>
      <c r="M978" s="21"/>
      <c r="N978" s="22"/>
      <c r="O978" s="21"/>
      <c r="P978" s="21"/>
      <c r="Q978" s="21"/>
    </row>
    <row r="979" spans="12:17" x14ac:dyDescent="0.4">
      <c r="L979" s="21"/>
      <c r="M979" s="21"/>
      <c r="N979" s="22"/>
      <c r="O979" s="21"/>
      <c r="P979" s="21"/>
      <c r="Q979" s="21"/>
    </row>
    <row r="980" spans="12:17" x14ac:dyDescent="0.4">
      <c r="L980" s="21"/>
      <c r="M980" s="21"/>
      <c r="N980" s="22"/>
      <c r="O980" s="21"/>
      <c r="P980" s="21"/>
      <c r="Q980" s="21"/>
    </row>
    <row r="981" spans="12:17" x14ac:dyDescent="0.4">
      <c r="L981" s="21"/>
      <c r="M981" s="21"/>
      <c r="N981" s="22"/>
      <c r="O981" s="21"/>
      <c r="P981" s="21"/>
      <c r="Q981" s="21"/>
    </row>
    <row r="982" spans="12:17" x14ac:dyDescent="0.4">
      <c r="L982" s="21"/>
      <c r="M982" s="21"/>
      <c r="N982" s="22"/>
      <c r="O982" s="21"/>
      <c r="P982" s="21"/>
      <c r="Q982" s="21"/>
    </row>
    <row r="983" spans="12:17" x14ac:dyDescent="0.4">
      <c r="L983" s="21"/>
      <c r="M983" s="21"/>
      <c r="N983" s="22"/>
      <c r="O983" s="21"/>
      <c r="P983" s="21"/>
      <c r="Q983" s="21"/>
    </row>
    <row r="984" spans="12:17" x14ac:dyDescent="0.4">
      <c r="L984" s="21"/>
      <c r="M984" s="21"/>
      <c r="N984" s="22"/>
      <c r="O984" s="21"/>
      <c r="P984" s="21"/>
      <c r="Q984" s="21"/>
    </row>
    <row r="985" spans="12:17" x14ac:dyDescent="0.4">
      <c r="L985" s="21"/>
      <c r="M985" s="21"/>
      <c r="N985" s="22"/>
      <c r="O985" s="21"/>
      <c r="P985" s="21"/>
      <c r="Q985" s="21"/>
    </row>
    <row r="986" spans="12:17" x14ac:dyDescent="0.4">
      <c r="L986" s="21"/>
      <c r="M986" s="21"/>
      <c r="N986" s="22"/>
      <c r="O986" s="21"/>
      <c r="P986" s="21"/>
      <c r="Q986" s="21"/>
    </row>
    <row r="987" spans="12:17" x14ac:dyDescent="0.4">
      <c r="L987" s="21"/>
      <c r="M987" s="21"/>
      <c r="N987" s="22"/>
      <c r="O987" s="21"/>
      <c r="P987" s="21"/>
      <c r="Q987" s="21"/>
    </row>
    <row r="988" spans="12:17" x14ac:dyDescent="0.4">
      <c r="L988" s="21"/>
      <c r="M988" s="21"/>
      <c r="N988" s="22"/>
      <c r="O988" s="21"/>
      <c r="P988" s="21"/>
      <c r="Q988" s="21"/>
    </row>
    <row r="989" spans="12:17" x14ac:dyDescent="0.4">
      <c r="L989" s="21"/>
      <c r="M989" s="21"/>
      <c r="N989" s="22"/>
      <c r="O989" s="21"/>
      <c r="P989" s="21"/>
      <c r="Q989" s="21"/>
    </row>
    <row r="990" spans="12:17" x14ac:dyDescent="0.4">
      <c r="L990" s="21"/>
      <c r="M990" s="21"/>
      <c r="N990" s="22"/>
      <c r="O990" s="21"/>
      <c r="P990" s="21"/>
      <c r="Q990" s="21"/>
    </row>
    <row r="991" spans="12:17" x14ac:dyDescent="0.4">
      <c r="L991" s="21"/>
      <c r="M991" s="21"/>
      <c r="N991" s="22"/>
      <c r="O991" s="21"/>
      <c r="P991" s="21"/>
      <c r="Q991" s="21"/>
    </row>
    <row r="992" spans="12:17" x14ac:dyDescent="0.4">
      <c r="L992" s="21"/>
      <c r="M992" s="21"/>
      <c r="N992" s="22"/>
      <c r="O992" s="21"/>
      <c r="P992" s="21"/>
      <c r="Q992" s="21"/>
    </row>
    <row r="993" spans="12:17" x14ac:dyDescent="0.4">
      <c r="L993" s="21"/>
      <c r="M993" s="21"/>
      <c r="N993" s="22"/>
      <c r="O993" s="21"/>
      <c r="P993" s="21"/>
      <c r="Q993" s="21"/>
    </row>
    <row r="994" spans="12:17" x14ac:dyDescent="0.4">
      <c r="L994" s="21"/>
      <c r="M994" s="21"/>
      <c r="N994" s="22"/>
      <c r="O994" s="21"/>
      <c r="P994" s="21"/>
      <c r="Q994" s="21"/>
    </row>
    <row r="995" spans="12:17" x14ac:dyDescent="0.4">
      <c r="L995" s="21"/>
      <c r="M995" s="21"/>
      <c r="N995" s="22"/>
      <c r="O995" s="21"/>
      <c r="P995" s="21"/>
      <c r="Q995" s="21"/>
    </row>
    <row r="996" spans="12:17" x14ac:dyDescent="0.4">
      <c r="L996" s="21"/>
      <c r="M996" s="21"/>
      <c r="N996" s="22"/>
      <c r="O996" s="21"/>
      <c r="P996" s="21"/>
      <c r="Q996" s="21"/>
    </row>
    <row r="997" spans="12:17" x14ac:dyDescent="0.4">
      <c r="L997" s="21"/>
      <c r="M997" s="21"/>
      <c r="N997" s="22"/>
      <c r="O997" s="21"/>
      <c r="P997" s="21"/>
      <c r="Q997" s="21"/>
    </row>
    <row r="998" spans="12:17" x14ac:dyDescent="0.4">
      <c r="L998" s="21"/>
      <c r="M998" s="21"/>
      <c r="N998" s="22"/>
      <c r="O998" s="21"/>
      <c r="P998" s="21"/>
      <c r="Q998" s="21"/>
    </row>
    <row r="999" spans="12:17" x14ac:dyDescent="0.4">
      <c r="L999" s="21"/>
      <c r="M999" s="21"/>
      <c r="N999" s="22"/>
      <c r="O999" s="21"/>
      <c r="P999" s="21"/>
      <c r="Q999" s="21"/>
    </row>
    <row r="1000" spans="12:17" x14ac:dyDescent="0.4">
      <c r="L1000" s="21"/>
      <c r="M1000" s="21"/>
      <c r="N1000" s="22"/>
      <c r="O1000" s="21"/>
      <c r="P1000" s="21"/>
      <c r="Q1000" s="21"/>
    </row>
    <row r="1001" spans="12:17" x14ac:dyDescent="0.4">
      <c r="L1001" s="21"/>
      <c r="M1001" s="21"/>
      <c r="N1001" s="22"/>
      <c r="O1001" s="21"/>
      <c r="P1001" s="21"/>
      <c r="Q1001" s="21"/>
    </row>
    <row r="1002" spans="12:17" x14ac:dyDescent="0.4">
      <c r="L1002" s="21"/>
      <c r="M1002" s="21"/>
      <c r="N1002" s="22"/>
      <c r="O1002" s="21"/>
      <c r="P1002" s="21"/>
      <c r="Q1002" s="21"/>
    </row>
    <row r="1003" spans="12:17" x14ac:dyDescent="0.4">
      <c r="L1003" s="21"/>
      <c r="M1003" s="21"/>
      <c r="N1003" s="22"/>
      <c r="O1003" s="21"/>
      <c r="P1003" s="21"/>
      <c r="Q1003" s="21"/>
    </row>
    <row r="1004" spans="12:17" x14ac:dyDescent="0.4">
      <c r="L1004" s="21"/>
      <c r="M1004" s="21"/>
      <c r="N1004" s="22"/>
      <c r="O1004" s="21"/>
      <c r="P1004" s="21"/>
      <c r="Q1004" s="21"/>
    </row>
    <row r="1005" spans="12:17" x14ac:dyDescent="0.4">
      <c r="L1005" s="21"/>
      <c r="M1005" s="21"/>
      <c r="N1005" s="22"/>
      <c r="O1005" s="21"/>
      <c r="P1005" s="21"/>
      <c r="Q1005" s="21"/>
    </row>
    <row r="1006" spans="12:17" x14ac:dyDescent="0.4">
      <c r="L1006" s="21"/>
      <c r="M1006" s="21"/>
      <c r="N1006" s="22"/>
      <c r="O1006" s="21"/>
      <c r="P1006" s="21"/>
      <c r="Q1006" s="21"/>
    </row>
    <row r="1007" spans="12:17" x14ac:dyDescent="0.4">
      <c r="L1007" s="21"/>
      <c r="M1007" s="21"/>
      <c r="N1007" s="22"/>
      <c r="O1007" s="21"/>
      <c r="P1007" s="21"/>
      <c r="Q1007" s="21"/>
    </row>
    <row r="1008" spans="12:17" x14ac:dyDescent="0.4">
      <c r="L1008" s="21"/>
      <c r="M1008" s="21"/>
      <c r="N1008" s="22"/>
      <c r="O1008" s="21"/>
      <c r="P1008" s="21"/>
      <c r="Q1008" s="21"/>
    </row>
    <row r="1009" spans="12:17" x14ac:dyDescent="0.4">
      <c r="L1009" s="21"/>
      <c r="M1009" s="21"/>
      <c r="N1009" s="22"/>
      <c r="O1009" s="21"/>
      <c r="P1009" s="21"/>
      <c r="Q1009" s="21"/>
    </row>
    <row r="1010" spans="12:17" x14ac:dyDescent="0.4">
      <c r="L1010" s="21"/>
      <c r="M1010" s="21"/>
      <c r="N1010" s="22"/>
      <c r="O1010" s="21"/>
      <c r="P1010" s="21"/>
      <c r="Q1010" s="21"/>
    </row>
    <row r="1011" spans="12:17" x14ac:dyDescent="0.4">
      <c r="L1011" s="21"/>
      <c r="M1011" s="21"/>
      <c r="N1011" s="22"/>
      <c r="O1011" s="21"/>
      <c r="P1011" s="21"/>
      <c r="Q1011" s="21"/>
    </row>
    <row r="1012" spans="12:17" x14ac:dyDescent="0.4">
      <c r="L1012" s="21"/>
      <c r="M1012" s="21"/>
      <c r="N1012" s="22"/>
      <c r="O1012" s="21"/>
      <c r="P1012" s="21"/>
      <c r="Q1012" s="21"/>
    </row>
    <row r="1013" spans="12:17" x14ac:dyDescent="0.4">
      <c r="L1013" s="21"/>
      <c r="M1013" s="21"/>
      <c r="N1013" s="22"/>
      <c r="O1013" s="21"/>
      <c r="P1013" s="21"/>
      <c r="Q1013" s="21"/>
    </row>
    <row r="1014" spans="12:17" x14ac:dyDescent="0.4">
      <c r="L1014" s="21"/>
      <c r="M1014" s="21"/>
      <c r="N1014" s="22"/>
      <c r="O1014" s="21"/>
      <c r="P1014" s="21"/>
      <c r="Q1014" s="21"/>
    </row>
    <row r="1015" spans="12:17" x14ac:dyDescent="0.4">
      <c r="L1015" s="21"/>
      <c r="M1015" s="21"/>
      <c r="N1015" s="22"/>
      <c r="O1015" s="21"/>
      <c r="P1015" s="21"/>
      <c r="Q1015" s="21"/>
    </row>
    <row r="1016" spans="12:17" x14ac:dyDescent="0.4">
      <c r="L1016" s="21"/>
      <c r="M1016" s="21"/>
      <c r="N1016" s="22"/>
      <c r="O1016" s="21"/>
      <c r="P1016" s="21"/>
      <c r="Q1016" s="21"/>
    </row>
    <row r="1017" spans="12:17" x14ac:dyDescent="0.4">
      <c r="L1017" s="21"/>
      <c r="M1017" s="21"/>
      <c r="N1017" s="22"/>
      <c r="O1017" s="21"/>
      <c r="P1017" s="21"/>
      <c r="Q1017" s="21"/>
    </row>
    <row r="1018" spans="12:17" x14ac:dyDescent="0.4">
      <c r="L1018" s="21"/>
      <c r="M1018" s="21"/>
      <c r="N1018" s="22"/>
      <c r="O1018" s="21"/>
      <c r="P1018" s="21"/>
      <c r="Q1018" s="21"/>
    </row>
    <row r="1019" spans="12:17" x14ac:dyDescent="0.4">
      <c r="L1019" s="21"/>
      <c r="M1019" s="21"/>
      <c r="N1019" s="22"/>
      <c r="O1019" s="21"/>
      <c r="P1019" s="21"/>
      <c r="Q1019" s="21"/>
    </row>
    <row r="1020" spans="12:17" x14ac:dyDescent="0.4">
      <c r="L1020" s="21"/>
      <c r="M1020" s="21"/>
      <c r="N1020" s="22"/>
      <c r="O1020" s="21"/>
      <c r="P1020" s="21"/>
      <c r="Q1020" s="21"/>
    </row>
    <row r="1021" spans="12:17" x14ac:dyDescent="0.4">
      <c r="L1021" s="21"/>
      <c r="M1021" s="21"/>
      <c r="N1021" s="22"/>
      <c r="O1021" s="21"/>
      <c r="P1021" s="21"/>
      <c r="Q1021" s="21"/>
    </row>
    <row r="1022" spans="12:17" x14ac:dyDescent="0.4">
      <c r="L1022" s="21"/>
      <c r="M1022" s="21"/>
      <c r="N1022" s="22"/>
      <c r="O1022" s="21"/>
      <c r="P1022" s="21"/>
      <c r="Q1022" s="21"/>
    </row>
    <row r="1023" spans="12:17" x14ac:dyDescent="0.4">
      <c r="L1023" s="21"/>
      <c r="M1023" s="21"/>
      <c r="N1023" s="22"/>
      <c r="O1023" s="21"/>
      <c r="P1023" s="21"/>
      <c r="Q1023" s="21"/>
    </row>
    <row r="1024" spans="12:17" x14ac:dyDescent="0.4">
      <c r="L1024" s="21"/>
      <c r="M1024" s="21"/>
      <c r="N1024" s="22"/>
      <c r="O1024" s="21"/>
      <c r="P1024" s="21"/>
      <c r="Q1024" s="21"/>
    </row>
    <row r="1025" spans="12:17" x14ac:dyDescent="0.4">
      <c r="L1025" s="21"/>
      <c r="M1025" s="21"/>
      <c r="N1025" s="22"/>
      <c r="O1025" s="21"/>
      <c r="P1025" s="21"/>
      <c r="Q1025" s="21"/>
    </row>
    <row r="1026" spans="12:17" x14ac:dyDescent="0.4">
      <c r="L1026" s="21"/>
      <c r="M1026" s="21"/>
      <c r="N1026" s="22"/>
      <c r="O1026" s="21"/>
      <c r="P1026" s="21"/>
      <c r="Q1026" s="21"/>
    </row>
    <row r="1027" spans="12:17" x14ac:dyDescent="0.4">
      <c r="L1027" s="21"/>
      <c r="M1027" s="21"/>
      <c r="N1027" s="22"/>
      <c r="O1027" s="21"/>
      <c r="P1027" s="21"/>
      <c r="Q1027" s="21"/>
    </row>
    <row r="1028" spans="12:17" x14ac:dyDescent="0.4">
      <c r="L1028" s="21"/>
      <c r="M1028" s="21"/>
      <c r="N1028" s="22"/>
      <c r="O1028" s="21"/>
      <c r="P1028" s="21"/>
      <c r="Q1028" s="21"/>
    </row>
    <row r="1029" spans="12:17" x14ac:dyDescent="0.4">
      <c r="L1029" s="21"/>
      <c r="M1029" s="21"/>
      <c r="N1029" s="22"/>
      <c r="O1029" s="21"/>
      <c r="P1029" s="21"/>
      <c r="Q1029" s="21"/>
    </row>
    <row r="1030" spans="12:17" x14ac:dyDescent="0.4">
      <c r="L1030" s="21"/>
      <c r="M1030" s="21"/>
      <c r="N1030" s="22"/>
      <c r="O1030" s="21"/>
      <c r="P1030" s="21"/>
      <c r="Q1030" s="21"/>
    </row>
    <row r="1031" spans="12:17" x14ac:dyDescent="0.4">
      <c r="L1031" s="21"/>
      <c r="M1031" s="21"/>
      <c r="N1031" s="22"/>
      <c r="O1031" s="21"/>
      <c r="P1031" s="21"/>
      <c r="Q1031" s="21"/>
    </row>
    <row r="1032" spans="12:17" x14ac:dyDescent="0.4">
      <c r="L1032" s="21"/>
      <c r="M1032" s="21"/>
      <c r="N1032" s="22"/>
      <c r="O1032" s="21"/>
      <c r="P1032" s="21"/>
      <c r="Q1032" s="21"/>
    </row>
    <row r="1033" spans="12:17" x14ac:dyDescent="0.4">
      <c r="L1033" s="21"/>
      <c r="M1033" s="21"/>
      <c r="N1033" s="22"/>
      <c r="O1033" s="21"/>
      <c r="P1033" s="21"/>
      <c r="Q1033" s="21"/>
    </row>
    <row r="1034" spans="12:17" x14ac:dyDescent="0.4">
      <c r="L1034" s="21"/>
      <c r="M1034" s="21"/>
      <c r="N1034" s="22"/>
      <c r="O1034" s="21"/>
      <c r="P1034" s="21"/>
      <c r="Q1034" s="21"/>
    </row>
    <row r="1035" spans="12:17" x14ac:dyDescent="0.4">
      <c r="L1035" s="21"/>
      <c r="M1035" s="21"/>
      <c r="N1035" s="22"/>
      <c r="O1035" s="21"/>
      <c r="P1035" s="21"/>
      <c r="Q1035" s="21"/>
    </row>
    <row r="1036" spans="12:17" x14ac:dyDescent="0.4">
      <c r="L1036" s="21"/>
      <c r="M1036" s="21"/>
      <c r="N1036" s="22"/>
      <c r="O1036" s="21"/>
      <c r="P1036" s="21"/>
      <c r="Q1036" s="21"/>
    </row>
    <row r="1037" spans="12:17" x14ac:dyDescent="0.4">
      <c r="L1037" s="21"/>
      <c r="M1037" s="21"/>
      <c r="N1037" s="22"/>
      <c r="O1037" s="21"/>
      <c r="P1037" s="21"/>
      <c r="Q1037" s="21"/>
    </row>
    <row r="1038" spans="12:17" x14ac:dyDescent="0.4">
      <c r="L1038" s="21"/>
      <c r="M1038" s="21"/>
      <c r="N1038" s="22"/>
      <c r="O1038" s="21"/>
      <c r="P1038" s="21"/>
      <c r="Q1038" s="21"/>
    </row>
    <row r="1039" spans="12:17" x14ac:dyDescent="0.4">
      <c r="L1039" s="21"/>
      <c r="M1039" s="21"/>
      <c r="N1039" s="22"/>
      <c r="O1039" s="21"/>
      <c r="P1039" s="21"/>
      <c r="Q1039" s="21"/>
    </row>
    <row r="1040" spans="12:17" x14ac:dyDescent="0.4">
      <c r="L1040" s="21"/>
      <c r="M1040" s="21"/>
      <c r="N1040" s="22"/>
      <c r="O1040" s="21"/>
      <c r="P1040" s="21"/>
      <c r="Q1040" s="21"/>
    </row>
    <row r="1041" spans="12:17" x14ac:dyDescent="0.4">
      <c r="L1041" s="21"/>
      <c r="M1041" s="21"/>
      <c r="N1041" s="22"/>
      <c r="O1041" s="21"/>
      <c r="P1041" s="21"/>
      <c r="Q1041" s="21"/>
    </row>
    <row r="1042" spans="12:17" x14ac:dyDescent="0.4">
      <c r="L1042" s="21"/>
      <c r="M1042" s="21"/>
      <c r="N1042" s="22"/>
      <c r="O1042" s="21"/>
      <c r="P1042" s="21"/>
      <c r="Q1042" s="21"/>
    </row>
    <row r="1043" spans="12:17" x14ac:dyDescent="0.4">
      <c r="L1043" s="21"/>
      <c r="M1043" s="21"/>
      <c r="N1043" s="22"/>
      <c r="O1043" s="21"/>
      <c r="P1043" s="21"/>
      <c r="Q1043" s="21"/>
    </row>
    <row r="1044" spans="12:17" x14ac:dyDescent="0.4">
      <c r="L1044" s="21"/>
      <c r="M1044" s="21"/>
      <c r="N1044" s="22"/>
      <c r="O1044" s="21"/>
      <c r="P1044" s="21"/>
      <c r="Q1044" s="21"/>
    </row>
    <row r="1045" spans="12:17" x14ac:dyDescent="0.4">
      <c r="L1045" s="21"/>
      <c r="M1045" s="21"/>
      <c r="N1045" s="22"/>
      <c r="O1045" s="21"/>
      <c r="P1045" s="21"/>
      <c r="Q1045" s="21"/>
    </row>
    <row r="1046" spans="12:17" x14ac:dyDescent="0.4">
      <c r="L1046" s="21"/>
      <c r="M1046" s="21"/>
      <c r="N1046" s="22"/>
      <c r="O1046" s="21"/>
      <c r="P1046" s="21"/>
      <c r="Q1046" s="21"/>
    </row>
    <row r="1047" spans="12:17" x14ac:dyDescent="0.4">
      <c r="L1047" s="21"/>
      <c r="M1047" s="21"/>
      <c r="N1047" s="22"/>
      <c r="O1047" s="21"/>
      <c r="P1047" s="21"/>
      <c r="Q1047" s="21"/>
    </row>
    <row r="1048" spans="12:17" x14ac:dyDescent="0.4">
      <c r="L1048" s="21"/>
      <c r="M1048" s="21"/>
      <c r="N1048" s="22"/>
      <c r="O1048" s="21"/>
      <c r="P1048" s="21"/>
      <c r="Q1048" s="21"/>
    </row>
    <row r="1049" spans="12:17" x14ac:dyDescent="0.4">
      <c r="L1049" s="21"/>
      <c r="M1049" s="21"/>
      <c r="N1049" s="22"/>
      <c r="O1049" s="21"/>
      <c r="P1049" s="21"/>
      <c r="Q1049" s="21"/>
    </row>
    <row r="1050" spans="12:17" x14ac:dyDescent="0.4">
      <c r="L1050" s="21"/>
      <c r="M1050" s="21"/>
      <c r="N1050" s="22"/>
      <c r="O1050" s="21"/>
      <c r="P1050" s="21"/>
      <c r="Q1050" s="21"/>
    </row>
    <row r="1051" spans="12:17" x14ac:dyDescent="0.4">
      <c r="L1051" s="21"/>
      <c r="M1051" s="21"/>
      <c r="N1051" s="22"/>
      <c r="O1051" s="21"/>
      <c r="P1051" s="21"/>
      <c r="Q1051" s="21"/>
    </row>
    <row r="1052" spans="12:17" x14ac:dyDescent="0.4">
      <c r="L1052" s="21"/>
      <c r="M1052" s="21"/>
      <c r="N1052" s="22"/>
      <c r="O1052" s="21"/>
      <c r="P1052" s="21"/>
      <c r="Q1052" s="21"/>
    </row>
    <row r="1053" spans="12:17" x14ac:dyDescent="0.4">
      <c r="L1053" s="21"/>
      <c r="M1053" s="21"/>
      <c r="N1053" s="22"/>
      <c r="O1053" s="21"/>
      <c r="P1053" s="21"/>
      <c r="Q1053" s="21"/>
    </row>
    <row r="1054" spans="12:17" x14ac:dyDescent="0.4">
      <c r="L1054" s="21"/>
      <c r="M1054" s="21"/>
      <c r="N1054" s="22"/>
      <c r="O1054" s="21"/>
      <c r="P1054" s="21"/>
      <c r="Q1054" s="21"/>
    </row>
    <row r="1055" spans="12:17" x14ac:dyDescent="0.4">
      <c r="L1055" s="21"/>
      <c r="M1055" s="21"/>
      <c r="N1055" s="22"/>
      <c r="O1055" s="21"/>
      <c r="P1055" s="21"/>
      <c r="Q1055" s="21"/>
    </row>
    <row r="1056" spans="12:17" x14ac:dyDescent="0.4">
      <c r="L1056" s="21"/>
      <c r="M1056" s="21"/>
      <c r="N1056" s="22"/>
      <c r="O1056" s="21"/>
      <c r="P1056" s="21"/>
      <c r="Q1056" s="21"/>
    </row>
    <row r="1057" spans="12:17" x14ac:dyDescent="0.4">
      <c r="L1057" s="21"/>
      <c r="M1057" s="21"/>
      <c r="N1057" s="22"/>
      <c r="O1057" s="21"/>
      <c r="P1057" s="21"/>
      <c r="Q1057" s="21"/>
    </row>
    <row r="1058" spans="12:17" x14ac:dyDescent="0.4">
      <c r="L1058" s="21"/>
      <c r="M1058" s="21"/>
      <c r="N1058" s="22"/>
      <c r="O1058" s="21"/>
      <c r="P1058" s="21"/>
      <c r="Q1058" s="21"/>
    </row>
    <row r="1059" spans="12:17" x14ac:dyDescent="0.4">
      <c r="L1059" s="21"/>
      <c r="M1059" s="21"/>
      <c r="N1059" s="22"/>
      <c r="O1059" s="21"/>
      <c r="P1059" s="21"/>
      <c r="Q1059" s="21"/>
    </row>
    <row r="1060" spans="12:17" x14ac:dyDescent="0.4">
      <c r="L1060" s="21"/>
      <c r="M1060" s="21"/>
      <c r="N1060" s="22"/>
      <c r="O1060" s="21"/>
      <c r="P1060" s="21"/>
      <c r="Q1060" s="21"/>
    </row>
    <row r="1061" spans="12:17" x14ac:dyDescent="0.4">
      <c r="L1061" s="21"/>
      <c r="M1061" s="21"/>
      <c r="N1061" s="22"/>
      <c r="O1061" s="21"/>
      <c r="P1061" s="21"/>
      <c r="Q1061" s="21"/>
    </row>
    <row r="1062" spans="12:17" x14ac:dyDescent="0.4">
      <c r="L1062" s="21"/>
      <c r="M1062" s="21"/>
      <c r="N1062" s="22"/>
      <c r="O1062" s="21"/>
      <c r="P1062" s="21"/>
      <c r="Q1062" s="21"/>
    </row>
    <row r="1063" spans="12:17" x14ac:dyDescent="0.4">
      <c r="L1063" s="21"/>
      <c r="M1063" s="21"/>
      <c r="N1063" s="22"/>
      <c r="O1063" s="21"/>
      <c r="P1063" s="21"/>
      <c r="Q1063" s="21"/>
    </row>
    <row r="1064" spans="12:17" x14ac:dyDescent="0.4">
      <c r="L1064" s="21"/>
      <c r="M1064" s="21"/>
      <c r="N1064" s="22"/>
      <c r="O1064" s="21"/>
      <c r="P1064" s="21"/>
      <c r="Q1064" s="21"/>
    </row>
    <row r="1065" spans="12:17" x14ac:dyDescent="0.4">
      <c r="L1065" s="21"/>
      <c r="M1065" s="21"/>
      <c r="N1065" s="22"/>
      <c r="O1065" s="21"/>
      <c r="P1065" s="21"/>
      <c r="Q1065" s="21"/>
    </row>
    <row r="1066" spans="12:17" x14ac:dyDescent="0.4">
      <c r="L1066" s="21"/>
      <c r="M1066" s="21"/>
      <c r="N1066" s="22"/>
      <c r="O1066" s="21"/>
      <c r="P1066" s="21"/>
      <c r="Q1066" s="21"/>
    </row>
    <row r="1067" spans="12:17" x14ac:dyDescent="0.4">
      <c r="L1067" s="21"/>
      <c r="M1067" s="21"/>
      <c r="N1067" s="22"/>
      <c r="O1067" s="21"/>
      <c r="P1067" s="21"/>
      <c r="Q1067" s="21"/>
    </row>
    <row r="1068" spans="12:17" x14ac:dyDescent="0.4">
      <c r="L1068" s="21"/>
      <c r="M1068" s="21"/>
      <c r="N1068" s="22"/>
      <c r="O1068" s="21"/>
      <c r="P1068" s="21"/>
      <c r="Q1068" s="21"/>
    </row>
    <row r="1069" spans="12:17" x14ac:dyDescent="0.4">
      <c r="L1069" s="21"/>
      <c r="M1069" s="21"/>
      <c r="N1069" s="22"/>
      <c r="O1069" s="21"/>
      <c r="P1069" s="21"/>
      <c r="Q1069" s="21"/>
    </row>
    <row r="1070" spans="12:17" x14ac:dyDescent="0.4">
      <c r="L1070" s="21"/>
      <c r="M1070" s="21"/>
      <c r="N1070" s="22"/>
      <c r="O1070" s="21"/>
      <c r="P1070" s="21"/>
      <c r="Q1070" s="21"/>
    </row>
    <row r="1071" spans="12:17" x14ac:dyDescent="0.4">
      <c r="L1071" s="21"/>
      <c r="M1071" s="21"/>
      <c r="N1071" s="22"/>
      <c r="O1071" s="21"/>
      <c r="P1071" s="21"/>
      <c r="Q1071" s="21"/>
    </row>
    <row r="1072" spans="12:17" x14ac:dyDescent="0.4">
      <c r="L1072" s="21"/>
      <c r="M1072" s="21"/>
      <c r="N1072" s="22"/>
      <c r="O1072" s="21"/>
      <c r="P1072" s="21"/>
      <c r="Q1072" s="21"/>
    </row>
    <row r="1073" spans="12:17" x14ac:dyDescent="0.4">
      <c r="L1073" s="21"/>
      <c r="M1073" s="21"/>
      <c r="N1073" s="22"/>
      <c r="O1073" s="21"/>
      <c r="P1073" s="21"/>
      <c r="Q1073" s="21"/>
    </row>
    <row r="1074" spans="12:17" x14ac:dyDescent="0.4">
      <c r="L1074" s="21"/>
      <c r="M1074" s="21"/>
      <c r="N1074" s="22"/>
      <c r="O1074" s="21"/>
      <c r="P1074" s="21"/>
      <c r="Q1074" s="21"/>
    </row>
    <row r="1075" spans="12:17" x14ac:dyDescent="0.4">
      <c r="L1075" s="21"/>
      <c r="M1075" s="21"/>
      <c r="N1075" s="22"/>
      <c r="O1075" s="21"/>
      <c r="P1075" s="21"/>
      <c r="Q1075" s="21"/>
    </row>
    <row r="1076" spans="12:17" x14ac:dyDescent="0.4">
      <c r="L1076" s="21"/>
      <c r="M1076" s="21"/>
      <c r="N1076" s="22"/>
      <c r="O1076" s="21"/>
      <c r="P1076" s="21"/>
      <c r="Q1076" s="21"/>
    </row>
    <row r="1077" spans="12:17" x14ac:dyDescent="0.4">
      <c r="L1077" s="21"/>
      <c r="M1077" s="21"/>
      <c r="N1077" s="22"/>
      <c r="O1077" s="21"/>
      <c r="P1077" s="21"/>
      <c r="Q1077" s="21"/>
    </row>
    <row r="1078" spans="12:17" x14ac:dyDescent="0.4">
      <c r="L1078" s="21"/>
      <c r="M1078" s="21"/>
      <c r="N1078" s="22"/>
      <c r="O1078" s="21"/>
      <c r="P1078" s="21"/>
      <c r="Q1078" s="21"/>
    </row>
    <row r="1079" spans="12:17" x14ac:dyDescent="0.4">
      <c r="L1079" s="21"/>
      <c r="M1079" s="21"/>
      <c r="N1079" s="22"/>
      <c r="O1079" s="21"/>
      <c r="P1079" s="21"/>
      <c r="Q1079" s="21"/>
    </row>
    <row r="1080" spans="12:17" x14ac:dyDescent="0.4">
      <c r="L1080" s="21"/>
      <c r="M1080" s="21"/>
      <c r="N1080" s="22"/>
      <c r="O1080" s="21"/>
      <c r="P1080" s="21"/>
      <c r="Q1080" s="21"/>
    </row>
    <row r="1081" spans="12:17" x14ac:dyDescent="0.4">
      <c r="L1081" s="21"/>
      <c r="M1081" s="21"/>
      <c r="N1081" s="22"/>
      <c r="O1081" s="21"/>
      <c r="P1081" s="21"/>
      <c r="Q1081" s="21"/>
    </row>
    <row r="1082" spans="12:17" x14ac:dyDescent="0.4">
      <c r="L1082" s="21"/>
      <c r="M1082" s="21"/>
      <c r="N1082" s="22"/>
      <c r="O1082" s="21"/>
      <c r="P1082" s="21"/>
      <c r="Q1082" s="21"/>
    </row>
    <row r="1083" spans="12:17" x14ac:dyDescent="0.4">
      <c r="L1083" s="21"/>
      <c r="M1083" s="21"/>
      <c r="N1083" s="22"/>
      <c r="O1083" s="21"/>
      <c r="P1083" s="21"/>
      <c r="Q1083" s="21"/>
    </row>
    <row r="1084" spans="12:17" x14ac:dyDescent="0.4">
      <c r="L1084" s="21"/>
      <c r="M1084" s="21"/>
      <c r="N1084" s="22"/>
      <c r="O1084" s="21"/>
      <c r="P1084" s="21"/>
      <c r="Q1084" s="21"/>
    </row>
    <row r="1085" spans="12:17" x14ac:dyDescent="0.4">
      <c r="L1085" s="21"/>
      <c r="M1085" s="21"/>
      <c r="N1085" s="22"/>
      <c r="O1085" s="21"/>
      <c r="P1085" s="21"/>
      <c r="Q1085" s="21"/>
    </row>
    <row r="1086" spans="12:17" x14ac:dyDescent="0.4">
      <c r="L1086" s="21"/>
      <c r="M1086" s="21"/>
      <c r="N1086" s="22"/>
      <c r="O1086" s="21"/>
      <c r="P1086" s="21"/>
      <c r="Q1086" s="21"/>
    </row>
    <row r="1087" spans="12:17" x14ac:dyDescent="0.4">
      <c r="L1087" s="21"/>
      <c r="M1087" s="21"/>
      <c r="N1087" s="22"/>
      <c r="O1087" s="21"/>
      <c r="P1087" s="21"/>
      <c r="Q1087" s="21"/>
    </row>
    <row r="1088" spans="12:17" x14ac:dyDescent="0.4">
      <c r="L1088" s="21"/>
      <c r="M1088" s="21"/>
      <c r="N1088" s="22"/>
      <c r="O1088" s="21"/>
      <c r="P1088" s="21"/>
      <c r="Q1088" s="21"/>
    </row>
    <row r="1089" spans="12:17" x14ac:dyDescent="0.4">
      <c r="L1089" s="21"/>
      <c r="M1089" s="21"/>
      <c r="N1089" s="22"/>
      <c r="O1089" s="21"/>
      <c r="P1089" s="21"/>
      <c r="Q1089" s="21"/>
    </row>
    <row r="1090" spans="12:17" x14ac:dyDescent="0.4">
      <c r="L1090" s="21"/>
      <c r="M1090" s="21"/>
      <c r="N1090" s="22"/>
      <c r="O1090" s="21"/>
      <c r="P1090" s="21"/>
      <c r="Q1090" s="21"/>
    </row>
    <row r="1091" spans="12:17" x14ac:dyDescent="0.4">
      <c r="L1091" s="21"/>
      <c r="M1091" s="21"/>
      <c r="N1091" s="22"/>
      <c r="O1091" s="21"/>
      <c r="P1091" s="21"/>
      <c r="Q1091" s="21"/>
    </row>
    <row r="1092" spans="12:17" x14ac:dyDescent="0.4">
      <c r="L1092" s="21"/>
      <c r="M1092" s="21"/>
      <c r="N1092" s="22"/>
      <c r="O1092" s="21"/>
      <c r="P1092" s="21"/>
      <c r="Q1092" s="21"/>
    </row>
    <row r="1093" spans="12:17" x14ac:dyDescent="0.4">
      <c r="L1093" s="21"/>
      <c r="M1093" s="21"/>
      <c r="N1093" s="22"/>
      <c r="O1093" s="21"/>
      <c r="P1093" s="21"/>
      <c r="Q1093" s="21"/>
    </row>
    <row r="1094" spans="12:17" x14ac:dyDescent="0.4">
      <c r="L1094" s="21"/>
      <c r="M1094" s="21"/>
      <c r="N1094" s="22"/>
      <c r="O1094" s="21"/>
      <c r="P1094" s="21"/>
      <c r="Q1094" s="21"/>
    </row>
    <row r="1095" spans="12:17" x14ac:dyDescent="0.4">
      <c r="L1095" s="21"/>
      <c r="M1095" s="21"/>
      <c r="N1095" s="22"/>
      <c r="O1095" s="21"/>
      <c r="P1095" s="21"/>
      <c r="Q1095" s="21"/>
    </row>
    <row r="1096" spans="12:17" x14ac:dyDescent="0.4">
      <c r="L1096" s="21"/>
      <c r="M1096" s="21"/>
      <c r="N1096" s="22"/>
      <c r="O1096" s="21"/>
      <c r="P1096" s="21"/>
      <c r="Q1096" s="21"/>
    </row>
    <row r="1097" spans="12:17" x14ac:dyDescent="0.4">
      <c r="L1097" s="21"/>
      <c r="M1097" s="21"/>
      <c r="N1097" s="22"/>
      <c r="O1097" s="21"/>
      <c r="P1097" s="21"/>
      <c r="Q1097" s="21"/>
    </row>
    <row r="1098" spans="12:17" x14ac:dyDescent="0.4">
      <c r="L1098" s="21"/>
      <c r="M1098" s="21"/>
      <c r="N1098" s="22"/>
      <c r="O1098" s="21"/>
      <c r="P1098" s="21"/>
      <c r="Q1098" s="21"/>
    </row>
    <row r="1099" spans="12:17" x14ac:dyDescent="0.4">
      <c r="L1099" s="21"/>
      <c r="M1099" s="21"/>
      <c r="N1099" s="22"/>
      <c r="O1099" s="21"/>
      <c r="P1099" s="21"/>
      <c r="Q1099" s="21"/>
    </row>
    <row r="1100" spans="12:17" x14ac:dyDescent="0.4">
      <c r="L1100" s="21"/>
      <c r="M1100" s="21"/>
      <c r="N1100" s="22"/>
      <c r="O1100" s="21"/>
      <c r="P1100" s="21"/>
      <c r="Q1100" s="21"/>
    </row>
    <row r="1101" spans="12:17" x14ac:dyDescent="0.4">
      <c r="L1101" s="21"/>
      <c r="M1101" s="21"/>
      <c r="N1101" s="22"/>
      <c r="O1101" s="21"/>
      <c r="P1101" s="21"/>
      <c r="Q1101" s="21"/>
    </row>
    <row r="1102" spans="12:17" x14ac:dyDescent="0.4">
      <c r="L1102" s="21"/>
      <c r="M1102" s="21"/>
      <c r="N1102" s="22"/>
      <c r="O1102" s="21"/>
      <c r="P1102" s="21"/>
      <c r="Q1102" s="21"/>
    </row>
    <row r="1103" spans="12:17" x14ac:dyDescent="0.4">
      <c r="L1103" s="21"/>
      <c r="M1103" s="21"/>
      <c r="N1103" s="22"/>
      <c r="O1103" s="21"/>
      <c r="P1103" s="21"/>
      <c r="Q1103" s="21"/>
    </row>
    <row r="1104" spans="12:17" x14ac:dyDescent="0.4">
      <c r="L1104" s="21"/>
      <c r="M1104" s="21"/>
      <c r="N1104" s="22"/>
      <c r="O1104" s="21"/>
      <c r="P1104" s="21"/>
      <c r="Q1104" s="21"/>
    </row>
    <row r="1105" spans="12:17" x14ac:dyDescent="0.4">
      <c r="L1105" s="21"/>
      <c r="M1105" s="21"/>
      <c r="N1105" s="22"/>
      <c r="O1105" s="21"/>
      <c r="P1105" s="21"/>
      <c r="Q1105" s="21"/>
    </row>
    <row r="1106" spans="12:17" x14ac:dyDescent="0.4">
      <c r="L1106" s="21"/>
      <c r="M1106" s="21"/>
      <c r="N1106" s="22"/>
      <c r="O1106" s="21"/>
      <c r="P1106" s="21"/>
      <c r="Q1106" s="21"/>
    </row>
    <row r="1107" spans="12:17" x14ac:dyDescent="0.4">
      <c r="L1107" s="21"/>
      <c r="M1107" s="21"/>
      <c r="N1107" s="22"/>
      <c r="O1107" s="21"/>
      <c r="P1107" s="21"/>
      <c r="Q1107" s="21"/>
    </row>
    <row r="1108" spans="12:17" x14ac:dyDescent="0.4">
      <c r="L1108" s="21"/>
      <c r="M1108" s="21"/>
      <c r="N1108" s="22"/>
      <c r="O1108" s="21"/>
      <c r="P1108" s="21"/>
      <c r="Q1108" s="21"/>
    </row>
    <row r="1109" spans="12:17" x14ac:dyDescent="0.4">
      <c r="L1109" s="21"/>
      <c r="M1109" s="21"/>
      <c r="N1109" s="22"/>
      <c r="O1109" s="21"/>
      <c r="P1109" s="21"/>
      <c r="Q1109" s="21"/>
    </row>
    <row r="1110" spans="12:17" x14ac:dyDescent="0.4">
      <c r="L1110" s="21"/>
      <c r="M1110" s="21"/>
      <c r="N1110" s="22"/>
      <c r="O1110" s="21"/>
      <c r="P1110" s="21"/>
      <c r="Q1110" s="21"/>
    </row>
    <row r="1111" spans="12:17" x14ac:dyDescent="0.4">
      <c r="L1111" s="21"/>
      <c r="M1111" s="21"/>
      <c r="N1111" s="22"/>
      <c r="O1111" s="21"/>
      <c r="P1111" s="21"/>
      <c r="Q1111" s="21"/>
    </row>
    <row r="1112" spans="12:17" x14ac:dyDescent="0.4">
      <c r="L1112" s="21"/>
      <c r="M1112" s="21"/>
      <c r="N1112" s="22"/>
      <c r="O1112" s="21"/>
      <c r="P1112" s="21"/>
      <c r="Q1112" s="21"/>
    </row>
    <row r="1113" spans="12:17" x14ac:dyDescent="0.4">
      <c r="L1113" s="21"/>
      <c r="M1113" s="21"/>
      <c r="N1113" s="22"/>
      <c r="O1113" s="21"/>
      <c r="P1113" s="21"/>
      <c r="Q1113" s="21"/>
    </row>
    <row r="1114" spans="12:17" x14ac:dyDescent="0.4">
      <c r="L1114" s="21"/>
      <c r="M1114" s="21"/>
      <c r="N1114" s="22"/>
      <c r="O1114" s="21"/>
      <c r="P1114" s="21"/>
      <c r="Q1114" s="21"/>
    </row>
    <row r="1115" spans="12:17" x14ac:dyDescent="0.4">
      <c r="L1115" s="21"/>
      <c r="M1115" s="21"/>
      <c r="N1115" s="22"/>
      <c r="O1115" s="21"/>
      <c r="P1115" s="21"/>
      <c r="Q1115" s="21"/>
    </row>
    <row r="1116" spans="12:17" x14ac:dyDescent="0.4">
      <c r="L1116" s="21"/>
      <c r="M1116" s="21"/>
      <c r="N1116" s="22"/>
      <c r="O1116" s="21"/>
      <c r="P1116" s="21"/>
      <c r="Q1116" s="21"/>
    </row>
    <row r="1117" spans="12:17" x14ac:dyDescent="0.4">
      <c r="L1117" s="21"/>
      <c r="M1117" s="21"/>
      <c r="N1117" s="22"/>
      <c r="O1117" s="21"/>
      <c r="P1117" s="21"/>
      <c r="Q1117" s="21"/>
    </row>
    <row r="1118" spans="12:17" x14ac:dyDescent="0.4">
      <c r="L1118" s="21"/>
      <c r="M1118" s="21"/>
      <c r="N1118" s="22"/>
      <c r="O1118" s="21"/>
      <c r="P1118" s="21"/>
      <c r="Q1118" s="21"/>
    </row>
    <row r="1119" spans="12:17" x14ac:dyDescent="0.4">
      <c r="L1119" s="21"/>
      <c r="M1119" s="21"/>
      <c r="N1119" s="22"/>
      <c r="O1119" s="21"/>
      <c r="P1119" s="21"/>
      <c r="Q1119" s="21"/>
    </row>
    <row r="1120" spans="12:17" x14ac:dyDescent="0.4">
      <c r="L1120" s="21"/>
      <c r="M1120" s="21"/>
      <c r="N1120" s="22"/>
      <c r="O1120" s="21"/>
      <c r="P1120" s="21"/>
      <c r="Q1120" s="21"/>
    </row>
    <row r="1121" spans="12:17" x14ac:dyDescent="0.4">
      <c r="L1121" s="21"/>
      <c r="M1121" s="21"/>
      <c r="N1121" s="22"/>
      <c r="O1121" s="21"/>
      <c r="P1121" s="21"/>
      <c r="Q1121" s="21"/>
    </row>
    <row r="1122" spans="12:17" x14ac:dyDescent="0.4">
      <c r="L1122" s="21"/>
      <c r="M1122" s="21"/>
      <c r="N1122" s="22"/>
      <c r="O1122" s="21"/>
      <c r="P1122" s="21"/>
      <c r="Q1122" s="21"/>
    </row>
    <row r="1123" spans="12:17" x14ac:dyDescent="0.4">
      <c r="L1123" s="21"/>
      <c r="M1123" s="21"/>
      <c r="N1123" s="22"/>
      <c r="O1123" s="21"/>
      <c r="P1123" s="21"/>
      <c r="Q1123" s="21"/>
    </row>
    <row r="1124" spans="12:17" x14ac:dyDescent="0.4">
      <c r="L1124" s="21"/>
      <c r="M1124" s="21"/>
      <c r="N1124" s="22"/>
      <c r="O1124" s="21"/>
      <c r="P1124" s="21"/>
      <c r="Q1124" s="21"/>
    </row>
    <row r="1125" spans="12:17" x14ac:dyDescent="0.4">
      <c r="L1125" s="21"/>
      <c r="M1125" s="21"/>
      <c r="N1125" s="22"/>
      <c r="O1125" s="21"/>
      <c r="P1125" s="21"/>
      <c r="Q1125" s="21"/>
    </row>
    <row r="1126" spans="12:17" x14ac:dyDescent="0.4">
      <c r="L1126" s="21"/>
      <c r="M1126" s="21"/>
      <c r="N1126" s="22"/>
      <c r="O1126" s="21"/>
      <c r="P1126" s="21"/>
      <c r="Q1126" s="21"/>
    </row>
    <row r="1127" spans="12:17" x14ac:dyDescent="0.4">
      <c r="L1127" s="21"/>
      <c r="M1127" s="21"/>
      <c r="N1127" s="22"/>
      <c r="O1127" s="21"/>
      <c r="P1127" s="21"/>
      <c r="Q1127" s="21"/>
    </row>
    <row r="1128" spans="12:17" x14ac:dyDescent="0.4">
      <c r="L1128" s="21"/>
      <c r="M1128" s="21"/>
      <c r="N1128" s="22"/>
      <c r="O1128" s="21"/>
      <c r="P1128" s="21"/>
      <c r="Q1128" s="21"/>
    </row>
    <row r="1129" spans="12:17" x14ac:dyDescent="0.4">
      <c r="L1129" s="21"/>
      <c r="M1129" s="21"/>
      <c r="N1129" s="22"/>
      <c r="O1129" s="21"/>
      <c r="P1129" s="21"/>
      <c r="Q1129" s="21"/>
    </row>
    <row r="1130" spans="12:17" x14ac:dyDescent="0.4">
      <c r="L1130" s="21"/>
      <c r="M1130" s="21"/>
      <c r="N1130" s="22"/>
      <c r="O1130" s="21"/>
      <c r="P1130" s="21"/>
      <c r="Q1130" s="21"/>
    </row>
    <row r="1131" spans="12:17" x14ac:dyDescent="0.4">
      <c r="L1131" s="21"/>
      <c r="M1131" s="21"/>
      <c r="N1131" s="22"/>
      <c r="O1131" s="21"/>
      <c r="P1131" s="21"/>
      <c r="Q1131" s="21"/>
    </row>
    <row r="1132" spans="12:17" x14ac:dyDescent="0.4">
      <c r="L1132" s="21"/>
      <c r="M1132" s="21"/>
      <c r="N1132" s="22"/>
      <c r="O1132" s="21"/>
      <c r="P1132" s="21"/>
      <c r="Q1132" s="21"/>
    </row>
    <row r="1133" spans="12:17" x14ac:dyDescent="0.4">
      <c r="L1133" s="21"/>
      <c r="M1133" s="21"/>
      <c r="N1133" s="22"/>
      <c r="O1133" s="21"/>
      <c r="P1133" s="21"/>
      <c r="Q1133" s="21"/>
    </row>
    <row r="1134" spans="12:17" x14ac:dyDescent="0.4">
      <c r="L1134" s="21"/>
      <c r="M1134" s="21"/>
      <c r="N1134" s="22"/>
      <c r="O1134" s="21"/>
      <c r="P1134" s="21"/>
      <c r="Q1134" s="21"/>
    </row>
    <row r="1135" spans="12:17" x14ac:dyDescent="0.4">
      <c r="L1135" s="21"/>
      <c r="M1135" s="21"/>
      <c r="N1135" s="22"/>
      <c r="O1135" s="21"/>
      <c r="P1135" s="21"/>
      <c r="Q1135" s="21"/>
    </row>
    <row r="1136" spans="12:17" x14ac:dyDescent="0.4">
      <c r="L1136" s="21"/>
      <c r="M1136" s="21"/>
      <c r="N1136" s="22"/>
      <c r="O1136" s="21"/>
      <c r="P1136" s="21"/>
      <c r="Q1136" s="21"/>
    </row>
    <row r="1137" spans="12:17" x14ac:dyDescent="0.4">
      <c r="L1137" s="21"/>
      <c r="M1137" s="21"/>
      <c r="N1137" s="22"/>
      <c r="O1137" s="21"/>
      <c r="P1137" s="21"/>
      <c r="Q1137" s="21"/>
    </row>
    <row r="1138" spans="12:17" x14ac:dyDescent="0.4">
      <c r="L1138" s="21"/>
      <c r="M1138" s="21"/>
      <c r="N1138" s="22"/>
      <c r="O1138" s="21"/>
      <c r="P1138" s="21"/>
      <c r="Q1138" s="21"/>
    </row>
    <row r="1139" spans="12:17" x14ac:dyDescent="0.4">
      <c r="L1139" s="21"/>
      <c r="M1139" s="21"/>
      <c r="N1139" s="22"/>
      <c r="O1139" s="21"/>
      <c r="P1139" s="21"/>
      <c r="Q1139" s="21"/>
    </row>
    <row r="1140" spans="12:17" x14ac:dyDescent="0.4">
      <c r="L1140" s="21"/>
      <c r="M1140" s="21"/>
      <c r="N1140" s="22"/>
      <c r="O1140" s="21"/>
      <c r="P1140" s="21"/>
      <c r="Q1140" s="21"/>
    </row>
    <row r="1141" spans="12:17" x14ac:dyDescent="0.4">
      <c r="L1141" s="21"/>
      <c r="M1141" s="21"/>
      <c r="N1141" s="22"/>
      <c r="O1141" s="21"/>
      <c r="P1141" s="21"/>
      <c r="Q1141" s="21"/>
    </row>
    <row r="1142" spans="12:17" x14ac:dyDescent="0.4">
      <c r="L1142" s="21"/>
      <c r="M1142" s="21"/>
      <c r="N1142" s="22"/>
      <c r="O1142" s="21"/>
      <c r="P1142" s="21"/>
      <c r="Q1142" s="21"/>
    </row>
    <row r="1143" spans="12:17" x14ac:dyDescent="0.4">
      <c r="L1143" s="21"/>
      <c r="M1143" s="21"/>
      <c r="N1143" s="22"/>
      <c r="O1143" s="21"/>
      <c r="P1143" s="21"/>
      <c r="Q1143" s="21"/>
    </row>
    <row r="1144" spans="12:17" x14ac:dyDescent="0.4">
      <c r="L1144" s="21"/>
      <c r="M1144" s="21"/>
      <c r="N1144" s="22"/>
      <c r="O1144" s="21"/>
      <c r="P1144" s="21"/>
      <c r="Q1144" s="21"/>
    </row>
    <row r="1145" spans="12:17" x14ac:dyDescent="0.4">
      <c r="L1145" s="21"/>
      <c r="M1145" s="21"/>
      <c r="N1145" s="22"/>
      <c r="O1145" s="21"/>
      <c r="P1145" s="21"/>
      <c r="Q1145" s="21"/>
    </row>
    <row r="1146" spans="12:17" x14ac:dyDescent="0.4">
      <c r="L1146" s="21"/>
      <c r="M1146" s="21"/>
      <c r="N1146" s="22"/>
      <c r="O1146" s="21"/>
      <c r="P1146" s="21"/>
      <c r="Q1146" s="21"/>
    </row>
    <row r="1147" spans="12:17" x14ac:dyDescent="0.4">
      <c r="L1147" s="21"/>
      <c r="M1147" s="21"/>
      <c r="N1147" s="22"/>
      <c r="O1147" s="21"/>
      <c r="P1147" s="21"/>
      <c r="Q1147" s="21"/>
    </row>
    <row r="1148" spans="12:17" x14ac:dyDescent="0.4">
      <c r="L1148" s="21"/>
      <c r="M1148" s="21"/>
      <c r="N1148" s="22"/>
      <c r="O1148" s="21"/>
      <c r="P1148" s="21"/>
      <c r="Q1148" s="21"/>
    </row>
    <row r="1149" spans="12:17" x14ac:dyDescent="0.4">
      <c r="L1149" s="21"/>
      <c r="M1149" s="21"/>
      <c r="N1149" s="22"/>
      <c r="O1149" s="21"/>
      <c r="P1149" s="21"/>
      <c r="Q1149" s="21"/>
    </row>
    <row r="1150" spans="12:17" x14ac:dyDescent="0.4">
      <c r="L1150" s="21"/>
      <c r="M1150" s="21"/>
      <c r="N1150" s="22"/>
      <c r="O1150" s="21"/>
      <c r="P1150" s="21"/>
      <c r="Q1150" s="21"/>
    </row>
    <row r="1151" spans="12:17" x14ac:dyDescent="0.4">
      <c r="L1151" s="21"/>
      <c r="M1151" s="21"/>
      <c r="N1151" s="22"/>
      <c r="O1151" s="21"/>
      <c r="P1151" s="21"/>
      <c r="Q1151" s="21"/>
    </row>
    <row r="1152" spans="12:17" x14ac:dyDescent="0.4">
      <c r="L1152" s="21"/>
      <c r="M1152" s="21"/>
      <c r="N1152" s="22"/>
      <c r="O1152" s="21"/>
      <c r="P1152" s="21"/>
      <c r="Q1152" s="21"/>
    </row>
    <row r="1153" spans="12:17" x14ac:dyDescent="0.4">
      <c r="L1153" s="21"/>
      <c r="M1153" s="21"/>
      <c r="N1153" s="22"/>
      <c r="O1153" s="21"/>
      <c r="P1153" s="21"/>
      <c r="Q1153" s="21"/>
    </row>
    <row r="1154" spans="12:17" x14ac:dyDescent="0.4">
      <c r="L1154" s="21"/>
      <c r="M1154" s="21"/>
      <c r="N1154" s="22"/>
      <c r="O1154" s="21"/>
      <c r="P1154" s="21"/>
      <c r="Q1154" s="21"/>
    </row>
    <row r="1155" spans="12:17" x14ac:dyDescent="0.4">
      <c r="L1155" s="21"/>
      <c r="M1155" s="21"/>
      <c r="N1155" s="22"/>
      <c r="O1155" s="21"/>
      <c r="P1155" s="21"/>
      <c r="Q1155" s="21"/>
    </row>
    <row r="1156" spans="12:17" x14ac:dyDescent="0.4">
      <c r="L1156" s="21"/>
      <c r="M1156" s="21"/>
      <c r="N1156" s="22"/>
      <c r="O1156" s="21"/>
      <c r="P1156" s="21"/>
      <c r="Q1156" s="21"/>
    </row>
    <row r="1157" spans="12:17" x14ac:dyDescent="0.4">
      <c r="L1157" s="21"/>
      <c r="M1157" s="21"/>
      <c r="N1157" s="22"/>
      <c r="O1157" s="21"/>
      <c r="P1157" s="21"/>
      <c r="Q1157" s="21"/>
    </row>
    <row r="1158" spans="12:17" x14ac:dyDescent="0.4">
      <c r="L1158" s="21"/>
      <c r="M1158" s="21"/>
      <c r="N1158" s="22"/>
      <c r="O1158" s="21"/>
      <c r="P1158" s="21"/>
      <c r="Q1158" s="21"/>
    </row>
    <row r="1159" spans="12:17" x14ac:dyDescent="0.4">
      <c r="L1159" s="21"/>
      <c r="M1159" s="21"/>
      <c r="N1159" s="22"/>
      <c r="O1159" s="21"/>
      <c r="P1159" s="21"/>
      <c r="Q1159" s="21"/>
    </row>
    <row r="1160" spans="12:17" x14ac:dyDescent="0.4">
      <c r="L1160" s="21"/>
      <c r="M1160" s="21"/>
      <c r="N1160" s="22"/>
      <c r="O1160" s="21"/>
      <c r="P1160" s="21"/>
      <c r="Q1160" s="21"/>
    </row>
    <row r="1161" spans="12:17" x14ac:dyDescent="0.4">
      <c r="L1161" s="21"/>
      <c r="M1161" s="21"/>
      <c r="N1161" s="22"/>
      <c r="O1161" s="21"/>
      <c r="P1161" s="21"/>
      <c r="Q1161" s="21"/>
    </row>
    <row r="1162" spans="12:17" x14ac:dyDescent="0.4">
      <c r="L1162" s="21"/>
      <c r="M1162" s="21"/>
      <c r="N1162" s="22"/>
      <c r="O1162" s="21"/>
      <c r="P1162" s="21"/>
      <c r="Q1162" s="21"/>
    </row>
    <row r="1163" spans="12:17" x14ac:dyDescent="0.4">
      <c r="L1163" s="21"/>
      <c r="M1163" s="21"/>
      <c r="N1163" s="22"/>
      <c r="O1163" s="21"/>
      <c r="P1163" s="21"/>
      <c r="Q1163" s="21"/>
    </row>
    <row r="1164" spans="12:17" x14ac:dyDescent="0.4">
      <c r="L1164" s="21"/>
      <c r="M1164" s="21"/>
      <c r="N1164" s="22"/>
      <c r="O1164" s="21"/>
      <c r="P1164" s="21"/>
      <c r="Q1164" s="21"/>
    </row>
    <row r="1165" spans="12:17" x14ac:dyDescent="0.4">
      <c r="L1165" s="21"/>
      <c r="M1165" s="21"/>
      <c r="N1165" s="22"/>
      <c r="O1165" s="21"/>
      <c r="P1165" s="21"/>
      <c r="Q1165" s="21"/>
    </row>
    <row r="1166" spans="12:17" x14ac:dyDescent="0.4">
      <c r="L1166" s="21"/>
      <c r="M1166" s="21"/>
      <c r="N1166" s="22"/>
      <c r="O1166" s="21"/>
      <c r="P1166" s="21"/>
      <c r="Q1166" s="21"/>
    </row>
    <row r="1167" spans="12:17" x14ac:dyDescent="0.4">
      <c r="L1167" s="21"/>
      <c r="M1167" s="21"/>
      <c r="N1167" s="22"/>
      <c r="O1167" s="21"/>
      <c r="P1167" s="21"/>
      <c r="Q1167" s="21"/>
    </row>
    <row r="1168" spans="12:17" x14ac:dyDescent="0.4">
      <c r="L1168" s="21"/>
      <c r="M1168" s="21"/>
      <c r="N1168" s="22"/>
      <c r="O1168" s="21"/>
      <c r="P1168" s="21"/>
      <c r="Q1168" s="21"/>
    </row>
    <row r="1169" spans="12:17" x14ac:dyDescent="0.4">
      <c r="L1169" s="21"/>
      <c r="M1169" s="21"/>
      <c r="N1169" s="22"/>
      <c r="O1169" s="21"/>
      <c r="P1169" s="21"/>
      <c r="Q1169" s="21"/>
    </row>
    <row r="1170" spans="12:17" x14ac:dyDescent="0.4">
      <c r="L1170" s="21"/>
      <c r="M1170" s="21"/>
      <c r="N1170" s="22"/>
      <c r="O1170" s="21"/>
      <c r="P1170" s="21"/>
      <c r="Q1170" s="21"/>
    </row>
    <row r="1171" spans="12:17" x14ac:dyDescent="0.4">
      <c r="L1171" s="21"/>
      <c r="M1171" s="21"/>
      <c r="N1171" s="22"/>
      <c r="O1171" s="21"/>
      <c r="P1171" s="21"/>
      <c r="Q1171" s="21"/>
    </row>
    <row r="1172" spans="12:17" x14ac:dyDescent="0.4">
      <c r="L1172" s="21"/>
      <c r="M1172" s="21"/>
      <c r="N1172" s="22"/>
      <c r="O1172" s="21"/>
      <c r="P1172" s="21"/>
      <c r="Q1172" s="21"/>
    </row>
    <row r="1173" spans="12:17" x14ac:dyDescent="0.4">
      <c r="L1173" s="21"/>
      <c r="M1173" s="21"/>
      <c r="N1173" s="22"/>
      <c r="O1173" s="21"/>
      <c r="P1173" s="21"/>
      <c r="Q1173" s="21"/>
    </row>
    <row r="1174" spans="12:17" x14ac:dyDescent="0.4">
      <c r="L1174" s="21"/>
      <c r="M1174" s="21"/>
      <c r="N1174" s="22"/>
      <c r="O1174" s="21"/>
      <c r="P1174" s="21"/>
      <c r="Q1174" s="21"/>
    </row>
    <row r="1175" spans="12:17" x14ac:dyDescent="0.4">
      <c r="L1175" s="21"/>
      <c r="M1175" s="21"/>
      <c r="N1175" s="22"/>
      <c r="O1175" s="21"/>
      <c r="P1175" s="21"/>
      <c r="Q1175" s="21"/>
    </row>
    <row r="1176" spans="12:17" x14ac:dyDescent="0.4">
      <c r="L1176" s="21"/>
      <c r="M1176" s="21"/>
      <c r="N1176" s="22"/>
      <c r="O1176" s="21"/>
      <c r="P1176" s="21"/>
      <c r="Q1176" s="21"/>
    </row>
    <row r="1177" spans="12:17" x14ac:dyDescent="0.4">
      <c r="L1177" s="21"/>
      <c r="M1177" s="21"/>
      <c r="N1177" s="22"/>
      <c r="O1177" s="21"/>
      <c r="P1177" s="21"/>
      <c r="Q1177" s="21"/>
    </row>
    <row r="1178" spans="12:17" x14ac:dyDescent="0.4">
      <c r="L1178" s="21"/>
      <c r="M1178" s="21"/>
      <c r="N1178" s="22"/>
      <c r="O1178" s="21"/>
      <c r="P1178" s="21"/>
      <c r="Q1178" s="21"/>
    </row>
    <row r="1179" spans="12:17" x14ac:dyDescent="0.4">
      <c r="L1179" s="21"/>
      <c r="M1179" s="21"/>
      <c r="N1179" s="22"/>
      <c r="O1179" s="21"/>
      <c r="P1179" s="21"/>
      <c r="Q1179" s="21"/>
    </row>
    <row r="1180" spans="12:17" x14ac:dyDescent="0.4">
      <c r="L1180" s="21"/>
      <c r="M1180" s="21"/>
      <c r="N1180" s="22"/>
      <c r="O1180" s="21"/>
      <c r="P1180" s="21"/>
      <c r="Q1180" s="21"/>
    </row>
    <row r="1181" spans="12:17" x14ac:dyDescent="0.4">
      <c r="L1181" s="21"/>
      <c r="M1181" s="21"/>
      <c r="N1181" s="22"/>
      <c r="O1181" s="21"/>
      <c r="P1181" s="21"/>
      <c r="Q1181" s="21"/>
    </row>
    <row r="1182" spans="12:17" x14ac:dyDescent="0.4">
      <c r="L1182" s="21"/>
      <c r="M1182" s="21"/>
      <c r="N1182" s="22"/>
      <c r="O1182" s="21"/>
      <c r="P1182" s="21"/>
      <c r="Q1182" s="21"/>
    </row>
    <row r="1183" spans="12:17" x14ac:dyDescent="0.4">
      <c r="L1183" s="21"/>
      <c r="M1183" s="21"/>
      <c r="N1183" s="22"/>
      <c r="O1183" s="21"/>
      <c r="P1183" s="21"/>
      <c r="Q1183" s="21"/>
    </row>
    <row r="1184" spans="12:17" x14ac:dyDescent="0.4">
      <c r="L1184" s="21"/>
      <c r="M1184" s="21"/>
      <c r="N1184" s="22"/>
      <c r="O1184" s="21"/>
      <c r="P1184" s="21"/>
      <c r="Q1184" s="21"/>
    </row>
    <row r="1185" spans="12:17" x14ac:dyDescent="0.4">
      <c r="L1185" s="21"/>
      <c r="M1185" s="21"/>
      <c r="N1185" s="22"/>
      <c r="O1185" s="21"/>
      <c r="P1185" s="21"/>
      <c r="Q1185" s="21"/>
    </row>
    <row r="1186" spans="12:17" x14ac:dyDescent="0.4">
      <c r="L1186" s="21"/>
      <c r="M1186" s="21"/>
      <c r="N1186" s="22"/>
      <c r="O1186" s="21"/>
      <c r="P1186" s="21"/>
      <c r="Q1186" s="21"/>
    </row>
    <row r="1187" spans="12:17" x14ac:dyDescent="0.4">
      <c r="L1187" s="21"/>
      <c r="M1187" s="21"/>
      <c r="N1187" s="22"/>
      <c r="O1187" s="21"/>
      <c r="P1187" s="21"/>
      <c r="Q1187" s="21"/>
    </row>
    <row r="1188" spans="12:17" x14ac:dyDescent="0.4">
      <c r="L1188" s="21"/>
      <c r="M1188" s="21"/>
      <c r="N1188" s="22"/>
      <c r="O1188" s="21"/>
      <c r="P1188" s="21"/>
      <c r="Q1188" s="21"/>
    </row>
    <row r="1189" spans="12:17" x14ac:dyDescent="0.4">
      <c r="L1189" s="21"/>
      <c r="M1189" s="21"/>
      <c r="N1189" s="22"/>
      <c r="O1189" s="21"/>
      <c r="P1189" s="21"/>
      <c r="Q1189" s="21"/>
    </row>
    <row r="1190" spans="12:17" x14ac:dyDescent="0.4">
      <c r="L1190" s="21"/>
      <c r="M1190" s="21"/>
      <c r="N1190" s="22"/>
      <c r="O1190" s="21"/>
      <c r="P1190" s="21"/>
      <c r="Q1190" s="21"/>
    </row>
    <row r="1191" spans="12:17" x14ac:dyDescent="0.4">
      <c r="L1191" s="21"/>
      <c r="M1191" s="21"/>
      <c r="N1191" s="22"/>
      <c r="O1191" s="21"/>
      <c r="P1191" s="21"/>
      <c r="Q1191" s="21"/>
    </row>
    <row r="1192" spans="12:17" x14ac:dyDescent="0.4">
      <c r="L1192" s="21"/>
      <c r="M1192" s="21"/>
      <c r="N1192" s="22"/>
      <c r="O1192" s="21"/>
      <c r="P1192" s="21"/>
      <c r="Q1192" s="21"/>
    </row>
    <row r="1193" spans="12:17" x14ac:dyDescent="0.4">
      <c r="L1193" s="21"/>
      <c r="M1193" s="21"/>
      <c r="N1193" s="22"/>
      <c r="O1193" s="21"/>
      <c r="P1193" s="21"/>
      <c r="Q1193" s="21"/>
    </row>
    <row r="1194" spans="12:17" x14ac:dyDescent="0.4">
      <c r="L1194" s="23"/>
      <c r="M1194" s="23"/>
      <c r="N1194" s="24"/>
      <c r="O1194" s="23"/>
      <c r="P1194" s="23"/>
      <c r="Q1194" s="23"/>
    </row>
    <row r="1195" spans="12:17" x14ac:dyDescent="0.4">
      <c r="L1195" s="23"/>
      <c r="M1195" s="23"/>
      <c r="N1195" s="24"/>
      <c r="O1195" s="23"/>
      <c r="P1195" s="23"/>
      <c r="Q1195" s="23"/>
    </row>
    <row r="1196" spans="12:17" x14ac:dyDescent="0.4">
      <c r="L1196" s="23"/>
      <c r="M1196" s="23"/>
      <c r="N1196" s="24"/>
      <c r="O1196" s="23"/>
      <c r="P1196" s="23"/>
      <c r="Q1196" s="23"/>
    </row>
    <row r="1197" spans="12:17" x14ac:dyDescent="0.4">
      <c r="L1197" s="23"/>
      <c r="M1197" s="23"/>
      <c r="N1197" s="24"/>
      <c r="O1197" s="23"/>
      <c r="P1197" s="23"/>
      <c r="Q1197" s="23"/>
    </row>
    <row r="1198" spans="12:17" x14ac:dyDescent="0.4">
      <c r="L1198" s="23"/>
      <c r="M1198" s="23"/>
      <c r="N1198" s="24"/>
      <c r="O1198" s="23"/>
      <c r="P1198" s="23"/>
      <c r="Q1198" s="23"/>
    </row>
    <row r="1199" spans="12:17" x14ac:dyDescent="0.4">
      <c r="L1199" s="23"/>
      <c r="M1199" s="23"/>
      <c r="N1199" s="24"/>
      <c r="O1199" s="23"/>
      <c r="P1199" s="23"/>
      <c r="Q1199" s="23"/>
    </row>
    <row r="1200" spans="12:17" x14ac:dyDescent="0.4">
      <c r="L1200" s="23"/>
      <c r="M1200" s="23"/>
      <c r="N1200" s="24"/>
      <c r="O1200" s="23"/>
      <c r="P1200" s="23"/>
      <c r="Q1200" s="23"/>
    </row>
    <row r="1201" spans="12:17" x14ac:dyDescent="0.4">
      <c r="L1201" s="23"/>
      <c r="M1201" s="23"/>
      <c r="N1201" s="24"/>
      <c r="O1201" s="23"/>
      <c r="P1201" s="23"/>
      <c r="Q1201" s="23"/>
    </row>
    <row r="1202" spans="12:17" x14ac:dyDescent="0.4">
      <c r="L1202" s="23"/>
      <c r="M1202" s="23"/>
      <c r="N1202" s="24"/>
      <c r="O1202" s="23"/>
      <c r="P1202" s="23"/>
      <c r="Q1202" s="23"/>
    </row>
    <row r="1203" spans="12:17" x14ac:dyDescent="0.4">
      <c r="L1203" s="23"/>
      <c r="M1203" s="23"/>
      <c r="N1203" s="24"/>
      <c r="O1203" s="23"/>
      <c r="P1203" s="23"/>
      <c r="Q1203" s="23"/>
    </row>
    <row r="1204" spans="12:17" x14ac:dyDescent="0.4">
      <c r="L1204" s="23"/>
      <c r="M1204" s="23"/>
      <c r="N1204" s="24"/>
      <c r="O1204" s="23"/>
      <c r="P1204" s="23"/>
      <c r="Q1204" s="23"/>
    </row>
    <row r="1205" spans="12:17" x14ac:dyDescent="0.4">
      <c r="L1205" s="23"/>
      <c r="M1205" s="23"/>
      <c r="N1205" s="24"/>
      <c r="O1205" s="23"/>
      <c r="P1205" s="23"/>
      <c r="Q1205" s="23"/>
    </row>
    <row r="1206" spans="12:17" x14ac:dyDescent="0.4">
      <c r="L1206" s="23"/>
      <c r="M1206" s="23"/>
      <c r="N1206" s="24"/>
      <c r="O1206" s="23"/>
      <c r="P1206" s="23"/>
      <c r="Q1206" s="23"/>
    </row>
    <row r="1207" spans="12:17" x14ac:dyDescent="0.4">
      <c r="L1207" s="23"/>
      <c r="M1207" s="23"/>
      <c r="N1207" s="24"/>
      <c r="O1207" s="23"/>
      <c r="P1207" s="23"/>
      <c r="Q1207" s="23"/>
    </row>
    <row r="1208" spans="12:17" x14ac:dyDescent="0.4">
      <c r="L1208" s="23"/>
      <c r="M1208" s="23"/>
      <c r="N1208" s="24"/>
      <c r="O1208" s="23"/>
      <c r="P1208" s="23"/>
      <c r="Q1208" s="23"/>
    </row>
    <row r="1209" spans="12:17" x14ac:dyDescent="0.4">
      <c r="L1209" s="23"/>
      <c r="M1209" s="23"/>
      <c r="N1209" s="24"/>
      <c r="O1209" s="23"/>
      <c r="P1209" s="23"/>
      <c r="Q1209" s="23"/>
    </row>
    <row r="1210" spans="12:17" x14ac:dyDescent="0.4">
      <c r="L1210" s="23"/>
      <c r="M1210" s="23"/>
      <c r="N1210" s="24"/>
      <c r="O1210" s="23"/>
      <c r="P1210" s="23"/>
      <c r="Q1210" s="23"/>
    </row>
    <row r="1211" spans="12:17" x14ac:dyDescent="0.4">
      <c r="L1211" s="23"/>
      <c r="M1211" s="23"/>
      <c r="N1211" s="24"/>
      <c r="O1211" s="23"/>
      <c r="P1211" s="23"/>
      <c r="Q1211" s="23"/>
    </row>
    <row r="1212" spans="12:17" x14ac:dyDescent="0.4">
      <c r="L1212" s="23"/>
      <c r="M1212" s="23"/>
      <c r="N1212" s="24"/>
      <c r="O1212" s="23"/>
      <c r="P1212" s="23"/>
      <c r="Q1212" s="23"/>
    </row>
  </sheetData>
  <autoFilter ref="A4:Q277" xr:uid="{00000000-0001-0000-0700-000000000000}"/>
  <sortState xmlns:xlrd2="http://schemas.microsoft.com/office/spreadsheetml/2017/richdata2" ref="A5:Q277">
    <sortCondition ref="A5:A277"/>
  </sortState>
  <phoneticPr fontId="2"/>
  <pageMargins left="0.7" right="0.7" top="0.75" bottom="0.75" header="0.3" footer="0.3"/>
  <pageSetup paperSize="8" scale="6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#REF!</xm:f>
          </x14:formula1>
          <xm:sqref>B38:B1048576 B10:B35 B5:B7</xm:sqref>
        </x14:dataValidation>
        <x14:dataValidation type="list" allowBlank="1" showInputMessage="1" showErrorMessage="1" xr:uid="{00000000-0002-0000-0700-000001000000}">
          <x14:formula1>
            <xm:f>#REF!</xm:f>
          </x14:formula1>
          <xm:sqref>G5:G1048576</xm:sqref>
        </x14:dataValidation>
        <x14:dataValidation type="list" allowBlank="1" showInputMessage="1" showErrorMessage="1" xr:uid="{00000000-0002-0000-0700-000002000000}">
          <x14:formula1>
            <xm:f>#REF!</xm:f>
          </x14:formula1>
          <xm:sqref>B9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8958b1d407f1b77d3aa04220c572b3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af5aab522738cec635da3ca25c3e413d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53E5C7-C112-4BB6-BAE4-543F5EA83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751105-8ED1-4824-B822-428B66CC619C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85e6e18b-26c1-4122-9e79-e6c53ac26d53"/>
    <ds:schemaRef ds:uri="7b019931-c4aa-4eec-a5dc-e9aa43efafdd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9971297-6D87-45D5-A540-0B172E727D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　供給計画と実績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様式４　供給計画と実績</dc:title>
  <dc:subject/>
  <dc:creator>日本ジェネリック株式会社</dc:creator>
  <cp:keywords/>
  <dc:description/>
  <cp:lastModifiedBy/>
  <cp:revision/>
  <dcterms:created xsi:type="dcterms:W3CDTF">2024-03-12T03:25:47Z</dcterms:created>
  <dcterms:modified xsi:type="dcterms:W3CDTF">2025-10-14T03:11:48Z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